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kouyou\Documents\stic-hp-ファイル更新\"/>
    </mc:Choice>
  </mc:AlternateContent>
  <xr:revisionPtr revIDLastSave="0" documentId="13_ncr:1_{FC829E4D-5B39-4776-8D1C-57F18D937BF2}" xr6:coauthVersionLast="47" xr6:coauthVersionMax="47" xr10:uidLastSave="{00000000-0000-0000-0000-000000000000}"/>
  <bookViews>
    <workbookView xWindow="2730" yWindow="1395" windowWidth="23910" windowHeight="14205" tabRatio="802" xr2:uid="{00000000-000D-0000-FFFF-FFFF00000000}"/>
  </bookViews>
  <sheets>
    <sheet name="１号申込書" sheetId="1" r:id="rId1"/>
    <sheet name="2号江友備品申込み" sheetId="8" r:id="rId2"/>
    <sheet name="領収書・利用許可" sheetId="6" state="hidden" r:id="rId3"/>
    <sheet name="3号-1キャンセル" sheetId="7" r:id="rId4"/>
    <sheet name="還付受領書" sheetId="12" state="hidden" r:id="rId5"/>
    <sheet name="見積書" sheetId="9" state="hidden" r:id="rId6"/>
    <sheet name="請求領収" sheetId="10" state="hidden" r:id="rId7"/>
    <sheet name="索引マスター" sheetId="11" state="hidden" r:id="rId8"/>
  </sheets>
  <definedNames>
    <definedName name="_xlnm.Print_Area" localSheetId="0">'１号申込書'!$A$1:$X$116</definedName>
    <definedName name="_xlnm.Print_Area" localSheetId="1">'2号江友備品申込み'!$A$1:$S$48</definedName>
  </definedNames>
  <calcPr calcId="191029"/>
</workbook>
</file>

<file path=xl/calcChain.xml><?xml version="1.0" encoding="utf-8"?>
<calcChain xmlns="http://schemas.openxmlformats.org/spreadsheetml/2006/main">
  <c r="W61" i="10" l="1"/>
  <c r="U61" i="10"/>
  <c r="S61" i="10"/>
  <c r="C61" i="10"/>
  <c r="A61" i="10"/>
  <c r="AH60" i="10"/>
  <c r="W60" i="10"/>
  <c r="U60" i="10"/>
  <c r="S60" i="10"/>
  <c r="C60" i="10"/>
  <c r="A60" i="10"/>
  <c r="AH59" i="10"/>
  <c r="Z59" i="10"/>
  <c r="W59" i="10"/>
  <c r="U59" i="10"/>
  <c r="S59" i="10"/>
  <c r="C59" i="10"/>
  <c r="A59" i="10"/>
  <c r="AH58" i="10"/>
  <c r="W58" i="10"/>
  <c r="U58" i="10"/>
  <c r="S58" i="10"/>
  <c r="C58" i="10"/>
  <c r="A58" i="10"/>
  <c r="W57" i="10"/>
  <c r="U57" i="10"/>
  <c r="S57" i="10"/>
  <c r="C57" i="10"/>
  <c r="A57" i="10"/>
  <c r="AR56" i="10"/>
  <c r="AP56" i="10"/>
  <c r="AN56" i="10"/>
  <c r="W56" i="10"/>
  <c r="U56" i="10"/>
  <c r="S56" i="10"/>
  <c r="C56" i="10"/>
  <c r="A56" i="10"/>
  <c r="W55" i="10"/>
  <c r="U55" i="10"/>
  <c r="S55" i="10"/>
  <c r="C55" i="10"/>
  <c r="A55" i="10"/>
  <c r="W54" i="10"/>
  <c r="U54" i="10"/>
  <c r="S54" i="10"/>
  <c r="C54" i="10"/>
  <c r="A54" i="10"/>
  <c r="W53" i="10"/>
  <c r="U53" i="10"/>
  <c r="S53" i="10"/>
  <c r="C53" i="10"/>
  <c r="A53" i="10"/>
  <c r="J46" i="10"/>
  <c r="H46" i="10"/>
  <c r="E46" i="10"/>
  <c r="D41" i="10"/>
  <c r="F40" i="10"/>
  <c r="Z35" i="10"/>
  <c r="X35" i="10"/>
  <c r="V35" i="10"/>
  <c r="Z27" i="10"/>
  <c r="Z61" i="10" s="1"/>
  <c r="Z26" i="10"/>
  <c r="Z60" i="10" s="1"/>
  <c r="Z25" i="10"/>
  <c r="Z24" i="10"/>
  <c r="Z58" i="10" s="1"/>
  <c r="Z23" i="10"/>
  <c r="Z57" i="10" s="1"/>
  <c r="Z22" i="10"/>
  <c r="Z56" i="10" s="1"/>
  <c r="Z21" i="10"/>
  <c r="Z55" i="10" s="1"/>
  <c r="Z20" i="10"/>
  <c r="Z54" i="10" s="1"/>
  <c r="Z19" i="10"/>
  <c r="Z28" i="10" s="1"/>
  <c r="AN17" i="10"/>
  <c r="AN51" i="10" s="1"/>
  <c r="AE7" i="10"/>
  <c r="AE41" i="10" s="1"/>
  <c r="F6" i="10"/>
  <c r="AI10" i="10" s="1"/>
  <c r="AI44" i="10" s="1"/>
  <c r="E6" i="10"/>
  <c r="E40" i="10" s="1"/>
  <c r="B4" i="10"/>
  <c r="B38" i="10" s="1"/>
  <c r="W58" i="9"/>
  <c r="U58" i="9"/>
  <c r="S58" i="9"/>
  <c r="C58" i="9"/>
  <c r="A58" i="9"/>
  <c r="W57" i="9"/>
  <c r="U57" i="9"/>
  <c r="S57" i="9"/>
  <c r="C57" i="9"/>
  <c r="A57" i="9"/>
  <c r="W56" i="9"/>
  <c r="U56" i="9"/>
  <c r="S56" i="9"/>
  <c r="C56" i="9"/>
  <c r="A56" i="9"/>
  <c r="W55" i="9"/>
  <c r="U55" i="9"/>
  <c r="S55" i="9"/>
  <c r="C55" i="9"/>
  <c r="A55" i="9"/>
  <c r="W54" i="9"/>
  <c r="U54" i="9"/>
  <c r="S54" i="9"/>
  <c r="C54" i="9"/>
  <c r="A54" i="9"/>
  <c r="W53" i="9"/>
  <c r="U53" i="9"/>
  <c r="S53" i="9"/>
  <c r="C53" i="9"/>
  <c r="A53" i="9"/>
  <c r="Z52" i="9"/>
  <c r="W52" i="9"/>
  <c r="U52" i="9"/>
  <c r="S52" i="9"/>
  <c r="C52" i="9"/>
  <c r="A52" i="9"/>
  <c r="W51" i="9"/>
  <c r="U51" i="9"/>
  <c r="S51" i="9"/>
  <c r="C51" i="9"/>
  <c r="A51" i="9"/>
  <c r="Z50" i="9"/>
  <c r="W50" i="9"/>
  <c r="U50" i="9"/>
  <c r="S50" i="9"/>
  <c r="C50" i="9"/>
  <c r="A50" i="9"/>
  <c r="D40" i="9"/>
  <c r="B36" i="9"/>
  <c r="Z32" i="9"/>
  <c r="X32" i="9"/>
  <c r="V32" i="9"/>
  <c r="Z27" i="9"/>
  <c r="Z58" i="9" s="1"/>
  <c r="Z26" i="9"/>
  <c r="Z57" i="9" s="1"/>
  <c r="Z25" i="9"/>
  <c r="Z56" i="9" s="1"/>
  <c r="Z24" i="9"/>
  <c r="Z55" i="9" s="1"/>
  <c r="Z23" i="9"/>
  <c r="Z54" i="9" s="1"/>
  <c r="Z22" i="9"/>
  <c r="Z53" i="9" s="1"/>
  <c r="Z21" i="9"/>
  <c r="Z20" i="9"/>
  <c r="Z51" i="9" s="1"/>
  <c r="Z19" i="9"/>
  <c r="Z28" i="9" s="1"/>
  <c r="F8" i="9"/>
  <c r="F39" i="9" s="1"/>
  <c r="E8" i="9"/>
  <c r="E39" i="9" s="1"/>
  <c r="B5" i="9"/>
  <c r="H39" i="12"/>
  <c r="H37" i="12"/>
  <c r="F37" i="12"/>
  <c r="D37" i="12"/>
  <c r="E32" i="12"/>
  <c r="E10" i="12"/>
  <c r="N26" i="7"/>
  <c r="K26" i="7"/>
  <c r="H48" i="6" s="1"/>
  <c r="H100" i="6" s="1"/>
  <c r="W25" i="7"/>
  <c r="W24" i="7"/>
  <c r="W23" i="7"/>
  <c r="W22" i="7"/>
  <c r="W26" i="7" s="1"/>
  <c r="W21" i="7"/>
  <c r="W20" i="7"/>
  <c r="W19" i="7"/>
  <c r="H15" i="7"/>
  <c r="F15" i="7"/>
  <c r="O11" i="7"/>
  <c r="O10" i="7"/>
  <c r="O9" i="7"/>
  <c r="O8" i="7"/>
  <c r="O7" i="7"/>
  <c r="X1" i="7"/>
  <c r="Q100" i="6"/>
  <c r="H99" i="6"/>
  <c r="L98" i="6"/>
  <c r="H97" i="6"/>
  <c r="M96" i="6"/>
  <c r="L96" i="6"/>
  <c r="I96" i="6"/>
  <c r="G96" i="6"/>
  <c r="F95" i="6"/>
  <c r="B94" i="6"/>
  <c r="O93" i="6"/>
  <c r="M93" i="6"/>
  <c r="L93" i="6"/>
  <c r="C93" i="6"/>
  <c r="F92" i="6"/>
  <c r="J91" i="6"/>
  <c r="B91" i="6"/>
  <c r="O90" i="6"/>
  <c r="I90" i="6"/>
  <c r="C90" i="6"/>
  <c r="B89" i="6"/>
  <c r="P88" i="6"/>
  <c r="L88" i="6"/>
  <c r="J88" i="6"/>
  <c r="M87" i="6"/>
  <c r="I87" i="6"/>
  <c r="L86" i="6"/>
  <c r="H86" i="6"/>
  <c r="B86" i="6"/>
  <c r="P85" i="6"/>
  <c r="B85" i="6"/>
  <c r="M84" i="6"/>
  <c r="G84" i="6"/>
  <c r="E84" i="6"/>
  <c r="L83" i="6"/>
  <c r="H83" i="6"/>
  <c r="B82" i="6"/>
  <c r="L81" i="6"/>
  <c r="K81" i="6"/>
  <c r="G81" i="6"/>
  <c r="E81" i="6"/>
  <c r="D70" i="6"/>
  <c r="D69" i="6"/>
  <c r="D68" i="6"/>
  <c r="I66" i="6"/>
  <c r="G66" i="6"/>
  <c r="E66" i="6"/>
  <c r="E63" i="6"/>
  <c r="A56" i="6"/>
  <c r="D55" i="6"/>
  <c r="C55" i="6"/>
  <c r="C49" i="6"/>
  <c r="C101" i="6" s="1"/>
  <c r="Q48" i="6"/>
  <c r="H47" i="6"/>
  <c r="L46" i="6"/>
  <c r="H46" i="6"/>
  <c r="H98" i="6" s="1"/>
  <c r="F46" i="6"/>
  <c r="F98" i="6" s="1"/>
  <c r="B46" i="6"/>
  <c r="B98" i="6" s="1"/>
  <c r="P45" i="6"/>
  <c r="P97" i="6" s="1"/>
  <c r="L45" i="6"/>
  <c r="L97" i="6" s="1"/>
  <c r="J45" i="6"/>
  <c r="J97" i="6" s="1"/>
  <c r="H45" i="6"/>
  <c r="N45" i="6" s="1"/>
  <c r="N97" i="6" s="1"/>
  <c r="B45" i="6"/>
  <c r="B97" i="6" s="1"/>
  <c r="O44" i="6"/>
  <c r="O96" i="6" s="1"/>
  <c r="N44" i="6"/>
  <c r="N96" i="6" s="1"/>
  <c r="M44" i="6"/>
  <c r="L44" i="6"/>
  <c r="K44" i="6"/>
  <c r="K96" i="6" s="1"/>
  <c r="I44" i="6"/>
  <c r="G44" i="6"/>
  <c r="E44" i="6"/>
  <c r="E96" i="6" s="1"/>
  <c r="C44" i="6"/>
  <c r="C96" i="6" s="1"/>
  <c r="L43" i="6"/>
  <c r="L95" i="6" s="1"/>
  <c r="H43" i="6"/>
  <c r="H95" i="6" s="1"/>
  <c r="F43" i="6"/>
  <c r="B43" i="6"/>
  <c r="B95" i="6" s="1"/>
  <c r="P42" i="6"/>
  <c r="P94" i="6" s="1"/>
  <c r="J42" i="6"/>
  <c r="J94" i="6" s="1"/>
  <c r="H42" i="6"/>
  <c r="H94" i="6" s="1"/>
  <c r="B42" i="6"/>
  <c r="O41" i="6"/>
  <c r="N41" i="6"/>
  <c r="N93" i="6" s="1"/>
  <c r="M41" i="6"/>
  <c r="L41" i="6"/>
  <c r="K41" i="6"/>
  <c r="K93" i="6" s="1"/>
  <c r="I41" i="6"/>
  <c r="I93" i="6" s="1"/>
  <c r="G41" i="6"/>
  <c r="G93" i="6" s="1"/>
  <c r="E41" i="6"/>
  <c r="E93" i="6" s="1"/>
  <c r="C41" i="6"/>
  <c r="L40" i="6"/>
  <c r="L92" i="6" s="1"/>
  <c r="H40" i="6"/>
  <c r="H92" i="6" s="1"/>
  <c r="F40" i="6"/>
  <c r="B40" i="6"/>
  <c r="B92" i="6" s="1"/>
  <c r="P39" i="6"/>
  <c r="P91" i="6" s="1"/>
  <c r="J39" i="6"/>
  <c r="H39" i="6"/>
  <c r="H91" i="6" s="1"/>
  <c r="B39" i="6"/>
  <c r="O38" i="6"/>
  <c r="N38" i="6"/>
  <c r="N90" i="6" s="1"/>
  <c r="M38" i="6"/>
  <c r="M90" i="6" s="1"/>
  <c r="L38" i="6"/>
  <c r="L90" i="6" s="1"/>
  <c r="K38" i="6"/>
  <c r="K90" i="6" s="1"/>
  <c r="I38" i="6"/>
  <c r="G38" i="6"/>
  <c r="G90" i="6" s="1"/>
  <c r="E38" i="6"/>
  <c r="E90" i="6" s="1"/>
  <c r="C38" i="6"/>
  <c r="L37" i="6"/>
  <c r="L89" i="6" s="1"/>
  <c r="H37" i="6"/>
  <c r="H89" i="6" s="1"/>
  <c r="F37" i="6"/>
  <c r="F89" i="6" s="1"/>
  <c r="B37" i="6"/>
  <c r="P36" i="6"/>
  <c r="L36" i="6"/>
  <c r="J36" i="6"/>
  <c r="N36" i="6" s="1"/>
  <c r="N88" i="6" s="1"/>
  <c r="H36" i="6"/>
  <c r="H88" i="6" s="1"/>
  <c r="B36" i="6"/>
  <c r="B88" i="6" s="1"/>
  <c r="O35" i="6"/>
  <c r="O87" i="6" s="1"/>
  <c r="N35" i="6"/>
  <c r="N87" i="6" s="1"/>
  <c r="M35" i="6"/>
  <c r="L35" i="6"/>
  <c r="L87" i="6" s="1"/>
  <c r="K35" i="6"/>
  <c r="K87" i="6" s="1"/>
  <c r="I35" i="6"/>
  <c r="G35" i="6"/>
  <c r="G87" i="6" s="1"/>
  <c r="E35" i="6"/>
  <c r="E87" i="6" s="1"/>
  <c r="C35" i="6"/>
  <c r="C87" i="6" s="1"/>
  <c r="L34" i="6"/>
  <c r="H34" i="6"/>
  <c r="F34" i="6"/>
  <c r="F86" i="6" s="1"/>
  <c r="B34" i="6"/>
  <c r="P33" i="6"/>
  <c r="L33" i="6"/>
  <c r="L85" i="6" s="1"/>
  <c r="J33" i="6"/>
  <c r="N33" i="6" s="1"/>
  <c r="N85" i="6" s="1"/>
  <c r="H33" i="6"/>
  <c r="H85" i="6" s="1"/>
  <c r="B33" i="6"/>
  <c r="O32" i="6"/>
  <c r="O84" i="6" s="1"/>
  <c r="N32" i="6"/>
  <c r="N84" i="6" s="1"/>
  <c r="M32" i="6"/>
  <c r="L32" i="6"/>
  <c r="L84" i="6" s="1"/>
  <c r="K32" i="6"/>
  <c r="K84" i="6" s="1"/>
  <c r="I32" i="6"/>
  <c r="I84" i="6" s="1"/>
  <c r="G32" i="6"/>
  <c r="E32" i="6"/>
  <c r="C32" i="6"/>
  <c r="C84" i="6" s="1"/>
  <c r="L31" i="6"/>
  <c r="H31" i="6"/>
  <c r="F31" i="6"/>
  <c r="F83" i="6" s="1"/>
  <c r="B31" i="6"/>
  <c r="B83" i="6" s="1"/>
  <c r="P30" i="6"/>
  <c r="P47" i="6" s="1"/>
  <c r="P99" i="6" s="1"/>
  <c r="J30" i="6"/>
  <c r="J82" i="6" s="1"/>
  <c r="H30" i="6"/>
  <c r="H82" i="6" s="1"/>
  <c r="B30" i="6"/>
  <c r="O29" i="6"/>
  <c r="O81" i="6" s="1"/>
  <c r="N29" i="6"/>
  <c r="N81" i="6" s="1"/>
  <c r="M29" i="6"/>
  <c r="M81" i="6" s="1"/>
  <c r="L29" i="6"/>
  <c r="K29" i="6"/>
  <c r="I29" i="6"/>
  <c r="I81" i="6" s="1"/>
  <c r="G29" i="6"/>
  <c r="E29" i="6"/>
  <c r="C29" i="6"/>
  <c r="C81" i="6" s="1"/>
  <c r="C24" i="6"/>
  <c r="C76" i="6" s="1"/>
  <c r="C23" i="6"/>
  <c r="C75" i="6" s="1"/>
  <c r="A22" i="6"/>
  <c r="A74" i="6" s="1"/>
  <c r="A4" i="6"/>
  <c r="D3" i="6"/>
  <c r="C3" i="6"/>
  <c r="Q1" i="6"/>
  <c r="N38" i="8"/>
  <c r="N36" i="8"/>
  <c r="N35" i="8"/>
  <c r="N34" i="8"/>
  <c r="N33" i="8"/>
  <c r="N32" i="8"/>
  <c r="N31" i="8"/>
  <c r="N30" i="8"/>
  <c r="N29" i="8"/>
  <c r="N28" i="8"/>
  <c r="N27" i="8"/>
  <c r="N26" i="8"/>
  <c r="N25" i="8"/>
  <c r="N24" i="8"/>
  <c r="N23" i="8"/>
  <c r="N22" i="8"/>
  <c r="N21" i="8"/>
  <c r="N20" i="8"/>
  <c r="N19" i="8"/>
  <c r="N18" i="8"/>
  <c r="N17" i="8"/>
  <c r="N16" i="8"/>
  <c r="N15" i="8"/>
  <c r="N14" i="8"/>
  <c r="N13" i="8"/>
  <c r="N12" i="8"/>
  <c r="G7" i="8"/>
  <c r="G6" i="8"/>
  <c r="G5" i="8"/>
  <c r="G4" i="8"/>
  <c r="P2" i="8"/>
  <c r="O2" i="8"/>
  <c r="S1" i="8"/>
  <c r="C113" i="1"/>
  <c r="E110" i="1"/>
  <c r="E109" i="1"/>
  <c r="E111" i="1" s="1"/>
  <c r="C109" i="1"/>
  <c r="H109" i="1" s="1"/>
  <c r="E108" i="1"/>
  <c r="C108" i="1"/>
  <c r="H108" i="1" s="1"/>
  <c r="W38" i="1"/>
  <c r="S38" i="1"/>
  <c r="S37" i="1"/>
  <c r="S34" i="1"/>
  <c r="L42" i="6" s="1"/>
  <c r="L94" i="6" s="1"/>
  <c r="S31" i="1"/>
  <c r="L39" i="6" s="1"/>
  <c r="S28" i="1"/>
  <c r="S25" i="1"/>
  <c r="S22" i="1"/>
  <c r="L30" i="6" s="1"/>
  <c r="N39" i="8" l="1"/>
  <c r="S39" i="1" s="1"/>
  <c r="H49" i="6" s="1"/>
  <c r="H101" i="6" s="1"/>
  <c r="L47" i="6"/>
  <c r="L99" i="6" s="1"/>
  <c r="L82" i="6"/>
  <c r="Z29" i="9"/>
  <c r="Z60" i="9" s="1"/>
  <c r="Z59" i="9"/>
  <c r="G14" i="9"/>
  <c r="G45" i="9" s="1"/>
  <c r="Z62" i="10"/>
  <c r="G48" i="10" s="1"/>
  <c r="G14" i="10"/>
  <c r="AO12" i="10" s="1"/>
  <c r="AO46" i="10" s="1"/>
  <c r="Z29" i="10"/>
  <c r="L91" i="6"/>
  <c r="N39" i="6"/>
  <c r="N91" i="6" s="1"/>
  <c r="N48" i="6"/>
  <c r="N100" i="6" s="1"/>
  <c r="S15" i="7"/>
  <c r="C110" i="1"/>
  <c r="H110" i="1" s="1"/>
  <c r="N42" i="6"/>
  <c r="N94" i="6" s="1"/>
  <c r="AH10" i="10"/>
  <c r="AH44" i="10" s="1"/>
  <c r="P82" i="6"/>
  <c r="J85" i="6"/>
  <c r="N30" i="6"/>
  <c r="Z53" i="10"/>
  <c r="J47" i="6"/>
  <c r="J99" i="6" s="1"/>
  <c r="S40" i="1" l="1"/>
  <c r="J40" i="1" s="1"/>
  <c r="H112" i="1"/>
  <c r="N47" i="6"/>
  <c r="N82" i="6"/>
  <c r="Z63" i="10"/>
  <c r="AX15" i="10"/>
  <c r="AX49" i="10" s="1"/>
  <c r="C111" i="1"/>
  <c r="H111" i="1" s="1"/>
  <c r="H113" i="1" l="1"/>
  <c r="N99" i="6"/>
  <c r="M49" i="6"/>
  <c r="M50" i="6" l="1"/>
  <c r="E8" i="6"/>
  <c r="M101" i="6"/>
  <c r="E60" i="6" l="1"/>
  <c r="K10" i="6"/>
  <c r="K62" i="6" s="1"/>
  <c r="E8" i="12"/>
  <c r="E30" i="12" s="1"/>
  <c r="M102" i="6"/>
</calcChain>
</file>

<file path=xl/sharedStrings.xml><?xml version="1.0" encoding="utf-8"?>
<sst xmlns="http://schemas.openxmlformats.org/spreadsheetml/2006/main" count="892" uniqueCount="414">
  <si>
    <t>新様式　１号</t>
  </si>
  <si>
    <t>整理番号は、8桁（例：2桁 年２３ ＋６桁 月日No ０１０１ 01）</t>
  </si>
  <si>
    <t>P- 320800</t>
  </si>
  <si>
    <t>松江市市民活動センター施設等
利 用 申 込 書</t>
  </si>
  <si>
    <t>整理番号</t>
  </si>
  <si>
    <t>第</t>
  </si>
  <si>
    <t>号</t>
  </si>
  <si>
    <t>関連</t>
  </si>
  <si>
    <t>確定日時</t>
  </si>
  <si>
    <t>年</t>
  </si>
  <si>
    <t>月</t>
  </si>
  <si>
    <t>日</t>
  </si>
  <si>
    <t>受付者名</t>
  </si>
  <si>
    <t>太線の枠内の　　をご記入ください。</t>
  </si>
  <si>
    <t>申込時期区分</t>
  </si>
  <si>
    <t>申 込 日</t>
  </si>
  <si>
    <t>申込利用区分</t>
  </si>
  <si>
    <r>
      <rPr>
        <sz val="10"/>
        <rFont val="ＭＳ Ｐ明朝"/>
        <charset val="128"/>
      </rPr>
      <t>（</t>
    </r>
    <r>
      <rPr>
        <b/>
        <sz val="10"/>
        <color rgb="FFFF0000"/>
        <rFont val="ＭＳ Ｐゴシック"/>
        <charset val="128"/>
      </rPr>
      <t>A</t>
    </r>
    <r>
      <rPr>
        <b/>
        <sz val="10"/>
        <rFont val="ＭＳ Ｐゴシック"/>
        <charset val="128"/>
      </rPr>
      <t>:</t>
    </r>
    <r>
      <rPr>
        <sz val="10"/>
        <rFont val="ＭＳ Ｐ明朝"/>
        <charset val="128"/>
      </rPr>
      <t xml:space="preserve">基準  </t>
    </r>
    <r>
      <rPr>
        <b/>
        <sz val="10"/>
        <color rgb="FFFF0000"/>
        <rFont val="ＭＳ Ｐゴシック"/>
        <charset val="128"/>
      </rPr>
      <t>A</t>
    </r>
    <r>
      <rPr>
        <sz val="10"/>
        <color rgb="FFFF0000"/>
        <rFont val="ＭＳ Ｐゴシック"/>
        <charset val="128"/>
      </rPr>
      <t>b</t>
    </r>
    <r>
      <rPr>
        <sz val="10"/>
        <rFont val="ＭＳ Ｐ明朝"/>
        <charset val="128"/>
      </rPr>
      <t>:1.5 ・ B:営利 ・</t>
    </r>
    <r>
      <rPr>
        <b/>
        <sz val="10"/>
        <rFont val="ＭＳ Ｐゴシック"/>
        <charset val="128"/>
      </rPr>
      <t xml:space="preserve"> </t>
    </r>
    <r>
      <rPr>
        <b/>
        <sz val="10"/>
        <color rgb="FFFF0000"/>
        <rFont val="ＭＳ Ｐゴシック"/>
        <charset val="128"/>
      </rPr>
      <t>C</t>
    </r>
    <r>
      <rPr>
        <b/>
        <sz val="10"/>
        <rFont val="ＭＳ Ｐゴシック"/>
        <charset val="128"/>
      </rPr>
      <t>:</t>
    </r>
    <r>
      <rPr>
        <sz val="10"/>
        <rFont val="ＭＳ Ｐ明朝"/>
        <charset val="128"/>
      </rPr>
      <t xml:space="preserve">減免 </t>
    </r>
    <r>
      <rPr>
        <b/>
        <sz val="10"/>
        <color rgb="FFFF0000"/>
        <rFont val="ＭＳ Ｐゴシック"/>
        <charset val="128"/>
      </rPr>
      <t xml:space="preserve"> C</t>
    </r>
    <r>
      <rPr>
        <sz val="10"/>
        <color rgb="FFFF0000"/>
        <rFont val="ＭＳ Ｐ明朝"/>
        <charset val="128"/>
      </rPr>
      <t>b</t>
    </r>
    <r>
      <rPr>
        <sz val="10"/>
        <rFont val="ＭＳ Ｐ明朝"/>
        <charset val="128"/>
      </rPr>
      <t>:1.5 ・ D:松江市 ・ E:指定7団体）</t>
    </r>
  </si>
  <si>
    <t>〒</t>
  </si>
  <si>
    <r>
      <rPr>
        <b/>
        <sz val="9"/>
        <color rgb="FFFF0000"/>
        <rFont val="ＭＳ Ｐ明朝"/>
        <charset val="128"/>
      </rPr>
      <t>C</t>
    </r>
    <r>
      <rPr>
        <sz val="9"/>
        <rFont val="ＭＳ Ｐ明朝"/>
        <charset val="128"/>
      </rPr>
      <t>の場合E,指定団体名　</t>
    </r>
  </si>
  <si>
    <t>申込者住所</t>
  </si>
  <si>
    <t>申込団体名
（領収書宛名）</t>
  </si>
  <si>
    <t>打合せ可能
電　話</t>
  </si>
  <si>
    <t>氏　名</t>
  </si>
  <si>
    <t>メール</t>
  </si>
  <si>
    <t>利用責任者名</t>
  </si>
  <si>
    <t>松江市市民活動センター　指定管理者</t>
  </si>
  <si>
    <t>※原則予約申し込みは、90日以内かつ前払いにて、ご利用可能となります。</t>
  </si>
  <si>
    <r>
      <rPr>
        <sz val="10"/>
        <rFont val="ＭＳ Ｐ明朝"/>
        <charset val="128"/>
      </rPr>
      <t xml:space="preserve">登録番号　T 2 2800 0100 2767
</t>
    </r>
    <r>
      <rPr>
        <sz val="11"/>
        <rFont val="ＭＳ Ｐ明朝"/>
        <charset val="128"/>
      </rPr>
      <t>松江市灘町38-1</t>
    </r>
    <r>
      <rPr>
        <sz val="12"/>
        <rFont val="ＭＳ Ｐ明朝"/>
        <charset val="128"/>
      </rPr>
      <t xml:space="preserve">
株式会社　江友</t>
    </r>
  </si>
  <si>
    <t>「松江市市民活動センター（STIC）利用上の注意」に同意し、下記のとおり申し込みます。</t>
  </si>
  <si>
    <r>
      <rPr>
        <sz val="9"/>
        <rFont val="ＭＳ Ｐゴシック"/>
        <charset val="128"/>
      </rPr>
      <t>※お支払い完了後、</t>
    </r>
    <r>
      <rPr>
        <b/>
        <sz val="9"/>
        <rFont val="ＭＳ Ｐゴシック"/>
        <charset val="128"/>
      </rPr>
      <t>利用許可書・領収書</t>
    </r>
    <r>
      <rPr>
        <sz val="9"/>
        <rFont val="ＭＳ Ｐゴシック"/>
        <charset val="128"/>
      </rPr>
      <t>をお渡しいたします。（</t>
    </r>
    <r>
      <rPr>
        <b/>
        <sz val="9"/>
        <rFont val="ＭＳ Ｐゴシック"/>
        <charset val="128"/>
      </rPr>
      <t>利用日にお持ちください</t>
    </r>
    <r>
      <rPr>
        <sz val="9"/>
        <rFont val="ＭＳ Ｐゴシック"/>
        <charset val="128"/>
      </rPr>
      <t>）</t>
    </r>
  </si>
  <si>
    <t>利　用　目　的</t>
  </si>
  <si>
    <t>予定人数</t>
  </si>
  <si>
    <t>人</t>
  </si>
  <si>
    <t>A・C：入場料金</t>
  </si>
  <si>
    <t>円</t>
  </si>
  <si>
    <t>( 催 し 物 案 内 名 )</t>
  </si>
  <si>
    <t>掲示</t>
  </si>
  <si>
    <t>確認者</t>
  </si>
  <si>
    <t>池田</t>
  </si>
  <si>
    <t>201・202利用に関し、一室利用の場合、音響機器利用禁止</t>
  </si>
  <si>
    <t>項　　　　　　　　　　　　　　　　目</t>
  </si>
  <si>
    <t>　　貸出料金額(税込)</t>
  </si>
  <si>
    <r>
      <rPr>
        <sz val="9"/>
        <color rgb="FFFF0000"/>
        <rFont val="ＭＳ Ｐゴシック"/>
        <charset val="128"/>
      </rPr>
      <t>減免金額</t>
    </r>
    <r>
      <rPr>
        <sz val="6"/>
        <color rgb="FFFF0000"/>
        <rFont val="ＭＳ Ｐゴシック"/>
        <charset val="128"/>
      </rPr>
      <t>(税込)</t>
    </r>
  </si>
  <si>
    <t>504多目的室　器材使用確認</t>
  </si>
  <si>
    <t>曜日</t>
  </si>
  <si>
    <t>午前</t>
  </si>
  <si>
    <t>昼</t>
  </si>
  <si>
    <t>午後</t>
  </si>
  <si>
    <t>夕</t>
  </si>
  <si>
    <t>夜間</t>
  </si>
  <si>
    <t xml:space="preserve">利　用　室 </t>
  </si>
  <si>
    <t>ブ-ｽNo</t>
  </si>
  <si>
    <t>日時</t>
  </si>
  <si>
    <t>部屋</t>
  </si>
  <si>
    <t>市備品</t>
  </si>
  <si>
    <t>単価　円</t>
  </si>
  <si>
    <t>利用
備品</t>
  </si>
  <si>
    <t>5F-H電イス</t>
  </si>
  <si>
    <t>5F-H  LAN接続ｻｰﾋﾞｽ</t>
  </si>
  <si>
    <t>空調</t>
  </si>
  <si>
    <t>5F 交流ﾎｰﾙ音声設備</t>
  </si>
  <si>
    <t>　LAN利用</t>
  </si>
  <si>
    <t>飲食</t>
  </si>
  <si>
    <t>備品</t>
  </si>
  <si>
    <t>ワイヤレス アンプ</t>
  </si>
  <si>
    <t>貸出台数 ３台</t>
  </si>
  <si>
    <t>1Ｆ音響アンプ</t>
  </si>
  <si>
    <t>プロジェクター</t>
  </si>
  <si>
    <t>貸出台数 ２台</t>
  </si>
  <si>
    <t>スクリーン</t>
  </si>
  <si>
    <t>Gピアノ (ｶﾜｲ) 調律無し</t>
  </si>
  <si>
    <t>調律料は含まない</t>
  </si>
  <si>
    <t>アップライトピアノ</t>
  </si>
  <si>
    <t>402・展示ブース6</t>
  </si>
  <si>
    <t>ラジカセ</t>
  </si>
  <si>
    <t>電源（1Kw当り）</t>
  </si>
  <si>
    <t>輪転機　製版</t>
  </si>
  <si>
    <t>/枚</t>
  </si>
  <si>
    <t>輪転機 A4  1set=20枚</t>
  </si>
  <si>
    <t>/20枚</t>
  </si>
  <si>
    <t>用紙は持込みとする。
20枚単位で20枚に満たない端数がある場合は、該端数は20枚に切り上げる。</t>
  </si>
  <si>
    <t>輪転機 A3　1set=20枚</t>
  </si>
  <si>
    <t>ロッカー（大）</t>
  </si>
  <si>
    <t>/月</t>
  </si>
  <si>
    <t>ロッカー（小）</t>
  </si>
  <si>
    <t>合 計 金 額</t>
  </si>
  <si>
    <t>事前入金額</t>
  </si>
  <si>
    <t>新様式 2号より</t>
  </si>
  <si>
    <t>指定管理者所有備品等金額（税込み）　</t>
  </si>
  <si>
    <t>明細別添
新様式2号</t>
  </si>
  <si>
    <t>消費税
10％</t>
  </si>
  <si>
    <t>ご 請 求 金 額　(税込み)　</t>
  </si>
  <si>
    <t>確 認 事 項（備 考）</t>
  </si>
  <si>
    <t>□</t>
  </si>
  <si>
    <t>LAN利用の場合、無線使用「有」・「無」の確認</t>
  </si>
  <si>
    <t>201・202二部屋利用の場合、間仕切り使用確認</t>
  </si>
  <si>
    <t>5F-504 講義室-オーディオ機材利用確認</t>
  </si>
  <si>
    <t>201or 202単独利用の場合、音響機器使用NG確認</t>
  </si>
  <si>
    <t>5F-交流ホール利用イス・机の数確認</t>
  </si>
  <si>
    <r>
      <rPr>
        <sz val="9"/>
        <rFont val="ＭＳ Ｐ明朝"/>
        <charset val="128"/>
      </rPr>
      <t>菓子ホール ： そば道具・</t>
    </r>
    <r>
      <rPr>
        <sz val="9"/>
        <rFont val="ＭＳ Ｐゴシック"/>
        <charset val="128"/>
      </rPr>
      <t>ガスコンロ使用説明</t>
    </r>
    <r>
      <rPr>
        <sz val="9"/>
        <rFont val="ＭＳ Ｐ明朝"/>
        <charset val="128"/>
      </rPr>
      <t>確認</t>
    </r>
  </si>
  <si>
    <r>
      <rPr>
        <sz val="9"/>
        <rFont val="ＭＳ Ｐ明朝"/>
        <charset val="128"/>
      </rPr>
      <t xml:space="preserve">5F-交流ホール </t>
    </r>
    <r>
      <rPr>
        <sz val="9"/>
        <rFont val="ＭＳ Ｐゴシック"/>
        <charset val="128"/>
      </rPr>
      <t>ピアノ・音楽</t>
    </r>
    <r>
      <rPr>
        <sz val="9"/>
        <rFont val="ＭＳ Ｐ明朝"/>
        <charset val="128"/>
      </rPr>
      <t>利用は、</t>
    </r>
    <r>
      <rPr>
        <sz val="9"/>
        <rFont val="ＭＳ Ｐゴシック"/>
        <charset val="128"/>
      </rPr>
      <t>ピアノ担当</t>
    </r>
    <r>
      <rPr>
        <sz val="9"/>
        <rFont val="ＭＳ Ｐ明朝"/>
        <charset val="128"/>
      </rPr>
      <t>に連絡確認</t>
    </r>
  </si>
  <si>
    <t>連続5日以上の貸室希望の場合、江友社内で検討確認</t>
  </si>
  <si>
    <r>
      <rPr>
        <sz val="9"/>
        <rFont val="ＭＳ Ｐ明朝"/>
        <charset val="128"/>
      </rPr>
      <t>プロジェクター等設置サービス利用は、</t>
    </r>
    <r>
      <rPr>
        <sz val="9"/>
        <rFont val="ＭＳ Ｐゴシック"/>
        <charset val="128"/>
      </rPr>
      <t>機材担当</t>
    </r>
    <r>
      <rPr>
        <sz val="9"/>
        <rFont val="ＭＳ Ｐ明朝"/>
        <charset val="128"/>
      </rPr>
      <t>に連絡確認</t>
    </r>
  </si>
  <si>
    <t>持込み備品・搬入口利用確認</t>
  </si>
  <si>
    <r>
      <rPr>
        <sz val="9"/>
        <rFont val="ＭＳ Ｐ明朝"/>
        <charset val="128"/>
      </rPr>
      <t>Zoom・録画等利用は、</t>
    </r>
    <r>
      <rPr>
        <sz val="9"/>
        <rFont val="ＭＳ Ｐゴシック"/>
        <charset val="128"/>
      </rPr>
      <t>機材担当</t>
    </r>
    <r>
      <rPr>
        <sz val="9"/>
        <rFont val="ＭＳ Ｐ明朝"/>
        <charset val="128"/>
      </rPr>
      <t>に連絡確認</t>
    </r>
  </si>
  <si>
    <t>駐車券（松江市）確認</t>
  </si>
  <si>
    <t>入金日</t>
  </si>
  <si>
    <t>「確認 自署」</t>
  </si>
  <si>
    <t>支払い方法</t>
  </si>
  <si>
    <t>金種</t>
  </si>
  <si>
    <t>※</t>
  </si>
  <si>
    <t>事前に支払い完了の場合は、受付・カギ渡しがスムーズです。</t>
  </si>
  <si>
    <r>
      <rPr>
        <sz val="10"/>
        <rFont val="ＭＳ Ｐ明朝"/>
        <charset val="128"/>
      </rPr>
      <t>振込先：山陰合同銀行(0167) 本店営業部(001)　普通　</t>
    </r>
    <r>
      <rPr>
        <sz val="10"/>
        <rFont val="ＭＳ Ｐゴシック"/>
        <charset val="128"/>
      </rPr>
      <t>４５００５８９</t>
    </r>
    <r>
      <rPr>
        <sz val="10"/>
        <rFont val="ＭＳ Ｐ明朝"/>
        <charset val="128"/>
      </rPr>
      <t>　(株)江友スティックビル事業</t>
    </r>
  </si>
  <si>
    <t>松江市市民活動センター（STIC）利用上の注意</t>
  </si>
  <si>
    <t>１.カギの受け取り</t>
  </si>
  <si>
    <t>　　利用する前に、受付で利用料金「支払い完了確認」をしてから、利用室のカギを受け取ってください。</t>
  </si>
  <si>
    <t>２.利用時間の厳守</t>
  </si>
  <si>
    <t>　　許可を受けた時間以外の利用は、他の利用者に迷惑を及ぼしますので固くお断りいたします。</t>
  </si>
  <si>
    <t>３.立体駐車場（交通局）のご利用について</t>
  </si>
  <si>
    <t>　　ご利用に応じて以下の割引を適応しております。</t>
  </si>
  <si>
    <t>　　30分以内の出庫・・・・・・・・・・30分無料券の発券</t>
  </si>
  <si>
    <t>　　30分を超えての出庫・・・・・・・・200円券(当日200円)の発券</t>
  </si>
  <si>
    <t>　　1階飲食店のみをご利用の場合・・・ 割引の適応はございません</t>
  </si>
  <si>
    <t>４.定員の厳守</t>
  </si>
  <si>
    <t>　　会場の入場人員は、事故防止のため収容人員を守ってください。</t>
  </si>
  <si>
    <t>５.火気の利用</t>
  </si>
  <si>
    <t>　　火気を利用する場合は必ずセンターと消防署に届け出て許可を受けてください。</t>
  </si>
  <si>
    <t>　　菓子づくりホールガス機器を利用する場合は、必ず利用代表者を決定し事前に説明を受けてください。</t>
  </si>
  <si>
    <t>６.看板等の提示</t>
  </si>
  <si>
    <t>　　会場入口等へ看板類の設置をする場合には、あらかじめセンター職員と協議して許可を得てください。</t>
  </si>
  <si>
    <t>　　室内、廊下などの壁、柱、ガラス等にはり紙、くぎ打ち及びガムテープを利用しないでください。</t>
  </si>
  <si>
    <t>７.利用備品取扱いについて</t>
  </si>
  <si>
    <t>　　利用備品の接続等のサービスは、基本的に行っていません。</t>
  </si>
  <si>
    <t>　　設置サービス希望の場合は、別途料金が発生いたします。事前にお申込みいただく必要があります。</t>
  </si>
  <si>
    <t>８.会場の準備と後片付け</t>
  </si>
  <si>
    <t>　　利用終了後は必ず机、椅子、演台等を原状に回復し、センター受付にかぎをお返しください。</t>
  </si>
  <si>
    <t>　　急須、茶碗等を借りられた方は、洗ったうえ元の位置へお返しください。</t>
  </si>
  <si>
    <t>９.損傷等の届出</t>
  </si>
  <si>
    <t>　　施設及び附属設備等を損傷し、又は滅失したときは直ちにセンター職員へ届け出てください。</t>
  </si>
  <si>
    <t>　　なお、損害については、賠償していただきます。</t>
  </si>
  <si>
    <t>１０.その他</t>
  </si>
  <si>
    <t>　(１)雨天の場合は、ビニール傘袋を用意してください。</t>
  </si>
  <si>
    <t>　(２)許可を得ないで、寄附金の募集、物品の販売は固くお断りいたします。</t>
  </si>
  <si>
    <t>　(３)所定場所以外での飲食は、お断りしております。館内、敷地内禁煙です。</t>
  </si>
  <si>
    <t>　(４)許可を受けた場所以外の出入りや、許可を受けないで設備等の利用をしないでください。</t>
  </si>
  <si>
    <t>　(５)騒音又は大声を発するなど、他のお客様に迷惑をかける行為は固くお断りします。</t>
  </si>
  <si>
    <t>　(６)万一火災発生の場合には、避難誘導略図に従い避難してください。</t>
  </si>
  <si>
    <t>　　　ア）非常放送又は、係員の指示に従ってください。</t>
  </si>
  <si>
    <t>　　　イ）初期消火、避難誘導等、センター職員に協力してください。</t>
  </si>
  <si>
    <t>１１.キャンセルについて</t>
  </si>
  <si>
    <t>　　　申込書を提出された後、利用を中止された場合にはキャンセル料が発生します。</t>
  </si>
  <si>
    <t>　　　利用者の責任でない理由により会場が利用できなくなった場合を除き、すべてキャンセル料がかかります。</t>
  </si>
  <si>
    <t>　　  具体的には下表のように申し出期日によって異なります。</t>
  </si>
  <si>
    <t>申し出期間</t>
  </si>
  <si>
    <t>キャンセル料</t>
  </si>
  <si>
    <t>施設料</t>
  </si>
  <si>
    <t>冷暖房料</t>
  </si>
  <si>
    <t>附属設備</t>
  </si>
  <si>
    <t>　　利用日の３日前まで</t>
  </si>
  <si>
    <t>施設料の50％</t>
  </si>
  <si>
    <t>かかりません</t>
  </si>
  <si>
    <t>　　利用日の前日まで</t>
  </si>
  <si>
    <t>施設料の100％</t>
  </si>
  <si>
    <t>　　利用日当日</t>
  </si>
  <si>
    <t>100％</t>
  </si>
  <si>
    <t>※冷暖房料･附属設備は前日までに申し出があればキャンセル料の対象にはなりません。</t>
  </si>
  <si>
    <t>※減免団体の場合は、減免後の施設料を基準にキャンセル料を算出します。</t>
  </si>
  <si>
    <t>※他の利用者への支障が生じていると指定管理者が判断した場合は、センター設置条例第９条(5)に従い</t>
  </si>
  <si>
    <t>以後の利用を制限する場合があります。</t>
  </si>
  <si>
    <t>貸出料（計)</t>
  </si>
  <si>
    <t>減免額（計）</t>
  </si>
  <si>
    <t>請求額</t>
  </si>
  <si>
    <t>計</t>
  </si>
  <si>
    <t>自主事業備品　計</t>
  </si>
  <si>
    <t>内金</t>
  </si>
  <si>
    <t>請求総額</t>
  </si>
  <si>
    <t>新様式　2号</t>
  </si>
  <si>
    <t>指定管理者所有備品等
利用申込書</t>
  </si>
  <si>
    <t>申込団体名
(領収書宛名)</t>
  </si>
  <si>
    <r>
      <rPr>
        <sz val="10"/>
        <rFont val="ＭＳ Ｐ明朝"/>
        <charset val="128"/>
      </rPr>
      <t xml:space="preserve">T 2 2800 0100 2767
松江市灘町38-1
</t>
    </r>
    <r>
      <rPr>
        <sz val="12"/>
        <rFont val="ＭＳ Ｐ明朝"/>
        <charset val="128"/>
      </rPr>
      <t>株式会社　江友</t>
    </r>
  </si>
  <si>
    <t>下記のとおり利用したいので申し込みます。</t>
  </si>
  <si>
    <t>利用備品</t>
  </si>
  <si>
    <t>■</t>
  </si>
  <si>
    <t>備品名</t>
  </si>
  <si>
    <t>数量</t>
  </si>
  <si>
    <t>単位</t>
  </si>
  <si>
    <t>単　価</t>
  </si>
  <si>
    <t>利用金額(税込)</t>
  </si>
  <si>
    <t>備考</t>
  </si>
  <si>
    <t>回</t>
  </si>
  <si>
    <t>EPSON　短焦点プロジェクター　(設置サービス別途)</t>
  </si>
  <si>
    <t>区分</t>
  </si>
  <si>
    <t>同　上</t>
  </si>
  <si>
    <t>※ 追加料金</t>
  </si>
  <si>
    <t>ｈ</t>
  </si>
  <si>
    <t>設置サービス別途</t>
  </si>
  <si>
    <t>設置サービス込み</t>
  </si>
  <si>
    <t>５０４講義室 プロジェクター のみ</t>
  </si>
  <si>
    <t>インターネット接続（有線のみ）501～506 ,202 ,1F市民交流広場</t>
  </si>
  <si>
    <t>回/部屋</t>
  </si>
  <si>
    <t>無線ルーター貸出（上記有線と接続）</t>
  </si>
  <si>
    <t>5F交流ホール　インターネット接続　（有線,無線より選択可能）</t>
  </si>
  <si>
    <t>プロジェクター設置サービス料</t>
  </si>
  <si>
    <t>ヶ所</t>
  </si>
  <si>
    <t>ズーム等設置サービスは別途見積による</t>
  </si>
  <si>
    <t>式</t>
  </si>
  <si>
    <t>ワイヤレスマイク（ピンマイク）機器</t>
  </si>
  <si>
    <t>マイク置きスタンド（テーブル式）</t>
  </si>
  <si>
    <t>ブルーレイＤＶＤプレイヤー</t>
  </si>
  <si>
    <t>山葉ピアノ(昭和9年製)期間限定　</t>
  </si>
  <si>
    <t>1 区分</t>
  </si>
  <si>
    <t>台</t>
  </si>
  <si>
    <t>2 区分</t>
  </si>
  <si>
    <t>3 区分</t>
  </si>
  <si>
    <t>長机（各部屋より追加分）</t>
  </si>
  <si>
    <t>業務用音声ケーブル貸出</t>
  </si>
  <si>
    <t>10ｍ×2本</t>
  </si>
  <si>
    <t>見積による自主事業</t>
  </si>
  <si>
    <t>合　計　金　額（税込み）　</t>
  </si>
  <si>
    <t>　備 考</t>
  </si>
  <si>
    <r>
      <rPr>
        <sz val="9"/>
        <rFont val="ＭＳ Ｐ明朝"/>
        <charset val="128"/>
      </rPr>
      <t>※：　</t>
    </r>
    <r>
      <rPr>
        <sz val="9"/>
        <color rgb="FFFF0000"/>
        <rFont val="ＭＳ Ｐゴシック"/>
        <charset val="128"/>
      </rPr>
      <t>要事前予約。</t>
    </r>
    <r>
      <rPr>
        <sz val="9"/>
        <rFont val="ＭＳ Ｐ明朝"/>
        <charset val="128"/>
      </rPr>
      <t>12時～13時および17時～18時追加の料金</t>
    </r>
  </si>
  <si>
    <t>入金確認</t>
  </si>
  <si>
    <t>備品を損傷し、又は滅失したときは直ちに㈱江友職員へ届け出てください。なお、発生した費用についてはご負担ください。</t>
  </si>
  <si>
    <t>No.</t>
  </si>
  <si>
    <t>利用許可書 兼 領収書</t>
  </si>
  <si>
    <t>（利用明細台帳番号）</t>
  </si>
  <si>
    <t>様</t>
  </si>
  <si>
    <t>松江市市民活動センター設置及び管理に関する条例第８条の規定により、</t>
  </si>
  <si>
    <t>松江市市民活動センターの利用について整理番号に記載された利用申込書内容で許可します。</t>
  </si>
  <si>
    <t>金　額</t>
  </si>
  <si>
    <t>（税込）</t>
  </si>
  <si>
    <t>消費税額10％</t>
  </si>
  <si>
    <t>但し</t>
  </si>
  <si>
    <t>上記正に領収いたしました。</t>
  </si>
  <si>
    <t>令和</t>
  </si>
  <si>
    <t>現金</t>
  </si>
  <si>
    <t>カード</t>
  </si>
  <si>
    <t>登録番号　T 2 2800 0100 2767</t>
  </si>
  <si>
    <t>振込</t>
  </si>
  <si>
    <t>〒690-0061</t>
  </si>
  <si>
    <t>松江市灘町38-1</t>
  </si>
  <si>
    <t>株式会社　江 友</t>
  </si>
  <si>
    <t>申　込　時　内　訳　明　細</t>
  </si>
  <si>
    <t>利用目的</t>
  </si>
  <si>
    <t>利用日</t>
  </si>
  <si>
    <t>利用室</t>
  </si>
  <si>
    <t>室料</t>
  </si>
  <si>
    <t>貸出金額</t>
  </si>
  <si>
    <t>減免金額</t>
  </si>
  <si>
    <t>利用備品1</t>
  </si>
  <si>
    <t>利用備品2</t>
  </si>
  <si>
    <t>　　　　　　　　　計</t>
  </si>
  <si>
    <t>キャンセル明細</t>
  </si>
  <si>
    <t>申込時貸出額</t>
  </si>
  <si>
    <t>キャンセル額</t>
  </si>
  <si>
    <t>取消No</t>
  </si>
  <si>
    <t>事前
入金額</t>
  </si>
  <si>
    <t>指定管理者備品</t>
  </si>
  <si>
    <t>領収総額</t>
  </si>
  <si>
    <t>税込</t>
  </si>
  <si>
    <t>※還付が発生する場合は、返金受領書を受け取る</t>
  </si>
  <si>
    <t>※内金相殺支払額</t>
  </si>
  <si>
    <t>－は還付額</t>
  </si>
  <si>
    <t>Ver-43</t>
  </si>
  <si>
    <t>利用許可書 兼 領収書  （控 え）</t>
  </si>
  <si>
    <t xml:space="preserve">計       </t>
  </si>
  <si>
    <t>新様式　３号-1</t>
  </si>
  <si>
    <t>取消番号</t>
  </si>
  <si>
    <t>受付日時</t>
  </si>
  <si>
    <t>太線の枠内のみ記入してください。</t>
  </si>
  <si>
    <t>松江市市民活動センター施設等利用取消届</t>
  </si>
  <si>
    <t>（あて先）</t>
  </si>
  <si>
    <t>登録番号 T 2280001002767
松江市灘町38-1
株式会社　江友</t>
  </si>
  <si>
    <t>住所</t>
  </si>
  <si>
    <t>申込者</t>
  </si>
  <si>
    <t>団体名</t>
  </si>
  <si>
    <t>氏名</t>
  </si>
  <si>
    <t>㊞</t>
  </si>
  <si>
    <t>電話</t>
  </si>
  <si>
    <r>
      <rPr>
        <sz val="12"/>
        <rFont val="ＭＳ Ｐ明朝"/>
        <charset val="128"/>
      </rPr>
      <t>利用を取り消したいので、</t>
    </r>
    <r>
      <rPr>
        <b/>
        <sz val="12"/>
        <rFont val="ＭＳ Ｐ明朝"/>
        <charset val="128"/>
      </rPr>
      <t>施設等利用申込書（写）</t>
    </r>
    <r>
      <rPr>
        <sz val="12"/>
        <rFont val="ＭＳ Ｐ明朝"/>
        <charset val="128"/>
      </rPr>
      <t>を添えて届出をします。</t>
    </r>
  </si>
  <si>
    <t>取　消　理　由</t>
  </si>
  <si>
    <t>整 理 番 号</t>
  </si>
  <si>
    <t>キャンセル料
（10％税込み）</t>
  </si>
  <si>
    <t>金</t>
  </si>
  <si>
    <t>キャンセル内容</t>
  </si>
  <si>
    <t>月日</t>
  </si>
  <si>
    <t>該当貸出額</t>
  </si>
  <si>
    <t>減免額</t>
  </si>
  <si>
    <t>部屋料</t>
  </si>
  <si>
    <t>合計額</t>
  </si>
  <si>
    <t>キャンセル合計額（税込）</t>
  </si>
  <si>
    <t>キャンセルについて</t>
  </si>
  <si>
    <t>　　  下表のように申し出期日によって異なります。</t>
  </si>
  <si>
    <t>返　金　受　理　書</t>
  </si>
  <si>
    <t>株式会社　江友</t>
  </si>
  <si>
    <t>松江市市民活動センター施設等利用取消に関わる返金。</t>
  </si>
  <si>
    <t>上記返金額を受領しました。</t>
  </si>
  <si>
    <t>受取人住所</t>
  </si>
  <si>
    <t xml:space="preserve">受取人団体名
</t>
  </si>
  <si>
    <t>氏　　　名</t>
  </si>
  <si>
    <t>責任者名</t>
  </si>
  <si>
    <t>返　金　受　理　書  (控え)</t>
  </si>
  <si>
    <t>見　　積　　書</t>
  </si>
  <si>
    <t>件名</t>
  </si>
  <si>
    <t>下記の通りお見積り致します。</t>
  </si>
  <si>
    <t>御 見 積 金 額</t>
  </si>
  <si>
    <t>番号</t>
  </si>
  <si>
    <t>名称</t>
  </si>
  <si>
    <t>単価</t>
  </si>
  <si>
    <t>金額</t>
  </si>
  <si>
    <t>合計（税込）</t>
  </si>
  <si>
    <t>消費税（10％）</t>
  </si>
  <si>
    <t>見　　積　　書　（控え）</t>
  </si>
  <si>
    <t>請　　求　　書</t>
  </si>
  <si>
    <t>領　　収　　書</t>
  </si>
  <si>
    <t>下記の通り請求申し上げます。</t>
  </si>
  <si>
    <t>振込期限</t>
  </si>
  <si>
    <t>御 請 求 金 額</t>
  </si>
  <si>
    <t>但 し</t>
  </si>
  <si>
    <t>振込先：山陰合同銀行(0167) 本店営業部(001)</t>
  </si>
  <si>
    <t>普通　４５００５８９　(株)江友スティックビル事業</t>
  </si>
  <si>
    <t>請　　求　　書　（控え）</t>
  </si>
  <si>
    <t>領　　収　　書　（控え）</t>
  </si>
  <si>
    <t>職員名</t>
  </si>
  <si>
    <t>板花</t>
  </si>
  <si>
    <t>501研修室</t>
  </si>
  <si>
    <t>レンタル</t>
  </si>
  <si>
    <t>久野</t>
  </si>
  <si>
    <t>502研修室</t>
  </si>
  <si>
    <t>松江ＮＰＯネットワーク</t>
  </si>
  <si>
    <t>吉田</t>
  </si>
  <si>
    <t>501・2研修室</t>
  </si>
  <si>
    <t>A-1</t>
  </si>
  <si>
    <t>松江市文化協会</t>
  </si>
  <si>
    <t>503研修室</t>
  </si>
  <si>
    <t>A-2</t>
  </si>
  <si>
    <t>まつえ男女共同参画ネットワーク（プリェールねっと）</t>
  </si>
  <si>
    <t>木建</t>
  </si>
  <si>
    <t>504講義室</t>
  </si>
  <si>
    <t>A-3</t>
  </si>
  <si>
    <t>松江市ボランティア連絡協議会</t>
  </si>
  <si>
    <t>景山</t>
  </si>
  <si>
    <t>505研修室</t>
  </si>
  <si>
    <t>A-4</t>
  </si>
  <si>
    <t>まつえ市民活動支援協議会</t>
  </si>
  <si>
    <t>吉岡</t>
  </si>
  <si>
    <t>506研修室</t>
  </si>
  <si>
    <t>A-5</t>
  </si>
  <si>
    <t>まつえ環境市民会議</t>
  </si>
  <si>
    <t>佐藤</t>
  </si>
  <si>
    <t>5F-交流ホール</t>
  </si>
  <si>
    <t>B-1</t>
  </si>
  <si>
    <t>NＰＯ法人福祉ネットだんだんネ</t>
  </si>
  <si>
    <t>中倉</t>
  </si>
  <si>
    <t>５階-全室</t>
  </si>
  <si>
    <t>B-2</t>
  </si>
  <si>
    <t>川中</t>
  </si>
  <si>
    <t>菓子づくりホール</t>
  </si>
  <si>
    <t>B-3</t>
  </si>
  <si>
    <t>細木</t>
  </si>
  <si>
    <t>和室 １  (12畳)</t>
  </si>
  <si>
    <t>B-4</t>
  </si>
  <si>
    <t>安井</t>
  </si>
  <si>
    <t>和室 ２  (8畳)</t>
  </si>
  <si>
    <t>B-6</t>
  </si>
  <si>
    <t>渡部</t>
  </si>
  <si>
    <t>和室 １・２ (20畳)</t>
  </si>
  <si>
    <t>B-7</t>
  </si>
  <si>
    <t>日浅</t>
  </si>
  <si>
    <t>和室 ３ （15畳）</t>
  </si>
  <si>
    <t>B-8</t>
  </si>
  <si>
    <t>柏谷</t>
  </si>
  <si>
    <t>和室 １・２・３ 全室</t>
  </si>
  <si>
    <t>B-9</t>
  </si>
  <si>
    <t>岩﨑</t>
  </si>
  <si>
    <t>401研修室</t>
  </si>
  <si>
    <t>B-10</t>
  </si>
  <si>
    <t>𠮷松</t>
  </si>
  <si>
    <t>402研修室</t>
  </si>
  <si>
    <t>伊藤</t>
  </si>
  <si>
    <t>201研修室</t>
  </si>
  <si>
    <t>備品単価</t>
  </si>
  <si>
    <t>202研修室</t>
  </si>
  <si>
    <t>2,080+620</t>
  </si>
  <si>
    <t>201・202研修室</t>
  </si>
  <si>
    <t>展示ブース ４</t>
  </si>
  <si>
    <t>1,030+300</t>
  </si>
  <si>
    <t>展示ブース ５</t>
  </si>
  <si>
    <t>展示ブース ６</t>
  </si>
  <si>
    <t>2,080　1時間延長</t>
  </si>
  <si>
    <t>1F-市民交流広場</t>
  </si>
  <si>
    <t>520+150</t>
  </si>
  <si>
    <t>展示ブース ４・５</t>
  </si>
  <si>
    <t>展示ブース ５・６</t>
  </si>
  <si>
    <t>1,030　1時間延長</t>
  </si>
  <si>
    <t>展示ブース ４・５・６</t>
  </si>
  <si>
    <t>520  1時間延長</t>
  </si>
  <si>
    <t>1階-全フロア</t>
  </si>
  <si>
    <t>100+30</t>
  </si>
  <si>
    <t>全ての貸室</t>
  </si>
  <si>
    <t>レンタルブース A</t>
  </si>
  <si>
    <t>100　1時間延長</t>
  </si>
  <si>
    <t>レンタルブース B</t>
  </si>
  <si>
    <t>20枚当たり</t>
  </si>
  <si>
    <t>輪転機　A3</t>
  </si>
  <si>
    <t>輪転機　A4</t>
  </si>
  <si>
    <t>Ver-50</t>
    <phoneticPr fontId="51"/>
  </si>
  <si>
    <t>貸出台数 3台</t>
    <phoneticPr fontId="51"/>
  </si>
  <si>
    <t>1F広場専用スクリーン　200インチ  （1F市民交流広場）</t>
    <phoneticPr fontId="53"/>
  </si>
  <si>
    <t>大型プロジェクター(EB-L630W) (5F交流ホール）</t>
    <phoneticPr fontId="53"/>
  </si>
  <si>
    <t>1F広場専用スクリーン＋短焦点プロジェクター（1F市民交流広場）</t>
    <phoneticPr fontId="53"/>
  </si>
  <si>
    <t>５０４講義室専用映像・音響設備使用料 (マイク別途)</t>
    <phoneticPr fontId="53"/>
  </si>
  <si>
    <t>菓子Hコンロ使用</t>
    <rPh sb="0" eb="2">
      <t>カシ</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</si>
</sst>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F800]dddd\,\ mmmm\ dd\,\ yyyy"/>
    <numFmt numFmtId="177" formatCode="000000"/>
    <numFmt numFmtId="178" formatCode="#,##0_);[Red]\(#,##0\)"/>
    <numFmt numFmtId="179" formatCode="m/d;@"/>
    <numFmt numFmtId="180" formatCode="#,##0;[Red]\-#,##0&quot;（税込）&quot;"/>
  </numFmts>
  <fonts count="56" x14ac:knownFonts="1">
    <font>
      <sz val="11"/>
      <name val="ＭＳ Ｐゴシック"/>
      <charset val="128"/>
    </font>
    <font>
      <sz val="10"/>
      <name val="ＭＳ Ｐ明朝"/>
      <charset val="128"/>
    </font>
    <font>
      <sz val="9"/>
      <name val="ＭＳ Ｐ明朝"/>
      <charset val="128"/>
    </font>
    <font>
      <sz val="10"/>
      <color rgb="FFFF0000"/>
      <name val="ＭＳ Ｐ明朝"/>
      <charset val="128"/>
    </font>
    <font>
      <sz val="8"/>
      <name val="ＭＳ Ｐ明朝"/>
      <charset val="128"/>
    </font>
    <font>
      <sz val="9"/>
      <color rgb="FFFF0000"/>
      <name val="ＭＳ Ｐ明朝"/>
      <charset val="128"/>
    </font>
    <font>
      <sz val="9"/>
      <name val="ＭＳ Ｐゴシック"/>
      <charset val="128"/>
    </font>
    <font>
      <sz val="11"/>
      <name val="ＭＳ Ｐ明朝"/>
      <charset val="128"/>
    </font>
    <font>
      <sz val="18"/>
      <name val="ＭＳ Ｐ明朝"/>
      <charset val="128"/>
    </font>
    <font>
      <sz val="12"/>
      <name val="ＭＳ Ｐ明朝"/>
      <charset val="128"/>
    </font>
    <font>
      <sz val="16"/>
      <name val="ＭＳ Ｐ明朝"/>
      <charset val="128"/>
    </font>
    <font>
      <sz val="14"/>
      <name val="ＭＳ Ｐ明朝"/>
      <charset val="128"/>
    </font>
    <font>
      <sz val="10"/>
      <color theme="1"/>
      <name val="ＭＳ Ｐ明朝"/>
      <charset val="128"/>
    </font>
    <font>
      <sz val="12"/>
      <color theme="1"/>
      <name val="ＭＳ Ｐ明朝"/>
      <charset val="128"/>
    </font>
    <font>
      <b/>
      <sz val="12"/>
      <color theme="1"/>
      <name val="ＭＳ Ｐ明朝"/>
      <charset val="128"/>
    </font>
    <font>
      <sz val="16"/>
      <color theme="1"/>
      <name val="ＭＳ Ｐ明朝"/>
      <charset val="128"/>
    </font>
    <font>
      <sz val="11"/>
      <color theme="1"/>
      <name val="ＭＳ Ｐ明朝"/>
      <charset val="128"/>
    </font>
    <font>
      <b/>
      <sz val="20"/>
      <name val="ＭＳ Ｐ明朝"/>
      <charset val="128"/>
    </font>
    <font>
      <b/>
      <sz val="14"/>
      <color theme="1"/>
      <name val="ＭＳ Ｐ明朝"/>
      <charset val="128"/>
    </font>
    <font>
      <sz val="11"/>
      <color rgb="FFFF0000"/>
      <name val="ＭＳ Ｐ明朝"/>
      <charset val="128"/>
    </font>
    <font>
      <b/>
      <sz val="14"/>
      <name val="ＭＳ 明朝"/>
      <charset val="128"/>
    </font>
    <font>
      <sz val="9"/>
      <color theme="1"/>
      <name val="ＭＳ Ｐ明朝"/>
      <charset val="128"/>
    </font>
    <font>
      <sz val="14"/>
      <color theme="1"/>
      <name val="ＭＳ Ｐ明朝"/>
      <charset val="128"/>
    </font>
    <font>
      <sz val="10"/>
      <name val="ＭＳ Ｐゴシック"/>
      <charset val="128"/>
    </font>
    <font>
      <sz val="10"/>
      <color rgb="FFFF0000"/>
      <name val="ＭＳ Ｐゴシック"/>
      <charset val="128"/>
    </font>
    <font>
      <sz val="11"/>
      <color rgb="FFFF0000"/>
      <name val="ＭＳ Ｐゴシック"/>
      <charset val="128"/>
    </font>
    <font>
      <sz val="12"/>
      <color theme="1"/>
      <name val="ＭＳ Ｐゴシック"/>
      <charset val="128"/>
    </font>
    <font>
      <sz val="14"/>
      <color theme="1"/>
      <name val="ＭＳ Ｐゴシック"/>
      <charset val="128"/>
    </font>
    <font>
      <u/>
      <sz val="12"/>
      <color theme="1"/>
      <name val="ＭＳ Ｐ明朝"/>
      <charset val="128"/>
    </font>
    <font>
      <sz val="12"/>
      <color rgb="FFFF0000"/>
      <name val="ＭＳ Ｐ明朝"/>
      <charset val="128"/>
    </font>
    <font>
      <sz val="14"/>
      <name val="ＭＳ Ｐゴシック"/>
      <charset val="128"/>
    </font>
    <font>
      <b/>
      <sz val="18"/>
      <name val="ＭＳ Ｐゴシック"/>
      <charset val="128"/>
    </font>
    <font>
      <b/>
      <sz val="10"/>
      <name val="ＭＳ Ｐゴシック"/>
      <charset val="128"/>
    </font>
    <font>
      <sz val="12"/>
      <name val="ＭＳ Ｐゴシック"/>
      <charset val="128"/>
    </font>
    <font>
      <b/>
      <sz val="12"/>
      <name val="ＭＳ Ｐ明朝"/>
      <charset val="128"/>
    </font>
    <font>
      <b/>
      <sz val="11"/>
      <name val="ＭＳ Ｐ明朝"/>
      <charset val="128"/>
    </font>
    <font>
      <b/>
      <sz val="9"/>
      <name val="ＭＳ Ｐ明朝"/>
      <charset val="128"/>
    </font>
    <font>
      <b/>
      <sz val="9"/>
      <color rgb="FFFF0000"/>
      <name val="ＭＳ Ｐゴシック"/>
      <charset val="128"/>
    </font>
    <font>
      <b/>
      <sz val="11"/>
      <color rgb="FFFF0000"/>
      <name val="ＭＳ Ｐゴシック"/>
      <charset val="128"/>
    </font>
    <font>
      <b/>
      <sz val="12"/>
      <name val="ＭＳ Ｐゴシック"/>
      <charset val="128"/>
    </font>
    <font>
      <b/>
      <sz val="10"/>
      <name val="ＭＳ Ｐ明朝"/>
      <charset val="128"/>
    </font>
    <font>
      <u/>
      <sz val="11"/>
      <color theme="10"/>
      <name val="ＭＳ Ｐゴシック"/>
      <charset val="128"/>
    </font>
    <font>
      <b/>
      <sz val="8"/>
      <color rgb="FFFF0000"/>
      <name val="ＭＳ Ｐ明朝"/>
      <charset val="128"/>
    </font>
    <font>
      <sz val="9"/>
      <color rgb="FFFF0000"/>
      <name val="ＭＳ Ｐゴシック"/>
      <charset val="128"/>
    </font>
    <font>
      <sz val="6"/>
      <name val="ＭＳ Ｐ明朝"/>
      <charset val="128"/>
    </font>
    <font>
      <sz val="11"/>
      <color theme="1"/>
      <name val="ＭＳ Ｐゴシック"/>
      <charset val="128"/>
      <scheme val="minor"/>
    </font>
    <font>
      <b/>
      <sz val="10"/>
      <color rgb="FFFF0000"/>
      <name val="ＭＳ Ｐゴシック"/>
      <charset val="128"/>
    </font>
    <font>
      <b/>
      <sz val="9"/>
      <color rgb="FFFF0000"/>
      <name val="ＭＳ Ｐ明朝"/>
      <charset val="128"/>
    </font>
    <font>
      <b/>
      <sz val="9"/>
      <name val="ＭＳ Ｐゴシック"/>
      <charset val="128"/>
    </font>
    <font>
      <sz val="6"/>
      <color rgb="FFFF0000"/>
      <name val="ＭＳ Ｐゴシック"/>
      <charset val="128"/>
    </font>
    <font>
      <sz val="11"/>
      <name val="ＭＳ Ｐゴシック"/>
      <charset val="128"/>
    </font>
    <font>
      <sz val="6"/>
      <name val="ＭＳ Ｐゴシック"/>
      <charset val="128"/>
    </font>
    <font>
      <sz val="10"/>
      <name val="ＭＳ Ｐ明朝"/>
      <family val="1"/>
      <charset val="128"/>
    </font>
    <font>
      <sz val="6"/>
      <name val="ＭＳ Ｐゴシック"/>
      <family val="3"/>
      <charset val="128"/>
    </font>
    <font>
      <sz val="8"/>
      <name val="ＭＳ Ｐ明朝"/>
      <family val="1"/>
      <charset val="128"/>
    </font>
    <font>
      <sz val="6"/>
      <name val="ＭＳ Ｐ明朝"/>
      <family val="1"/>
      <charset val="128"/>
    </font>
  </fonts>
  <fills count="12">
    <fill>
      <patternFill patternType="none"/>
    </fill>
    <fill>
      <patternFill patternType="gray125"/>
    </fill>
    <fill>
      <patternFill patternType="solid">
        <fgColor theme="9" tint="0.79995117038483843"/>
        <bgColor indexed="64"/>
      </patternFill>
    </fill>
    <fill>
      <patternFill patternType="solid">
        <fgColor theme="8" tint="0.79995117038483843"/>
        <bgColor indexed="64"/>
      </patternFill>
    </fill>
    <fill>
      <patternFill patternType="solid">
        <fgColor rgb="FFFF99CC"/>
        <bgColor indexed="64"/>
      </patternFill>
    </fill>
    <fill>
      <patternFill patternType="solid">
        <fgColor theme="7"/>
        <bgColor indexed="64"/>
      </patternFill>
    </fill>
    <fill>
      <patternFill patternType="solid">
        <fgColor rgb="FFFFFF00"/>
        <bgColor indexed="64"/>
      </patternFill>
    </fill>
    <fill>
      <patternFill patternType="solid">
        <fgColor rgb="FFAC75D5"/>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double">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style="thick">
        <color auto="1"/>
      </left>
      <right/>
      <top/>
      <bottom style="thin">
        <color rgb="FFFFFFFF"/>
      </bottom>
      <diagonal/>
    </border>
    <border>
      <left/>
      <right/>
      <top/>
      <bottom style="thin">
        <color rgb="FFFFFFFF"/>
      </bottom>
      <diagonal/>
    </border>
    <border>
      <left style="thick">
        <color auto="1"/>
      </left>
      <right/>
      <top/>
      <bottom/>
      <diagonal/>
    </border>
    <border>
      <left style="thick">
        <color auto="1"/>
      </left>
      <right/>
      <top style="thin">
        <color auto="1"/>
      </top>
      <bottom style="thick">
        <color auto="1"/>
      </bottom>
      <diagonal/>
    </border>
    <border>
      <left/>
      <right/>
      <top style="thin">
        <color auto="1"/>
      </top>
      <bottom style="thick">
        <color auto="1"/>
      </bottom>
      <diagonal/>
    </border>
    <border>
      <left/>
      <right style="dotted">
        <color auto="1"/>
      </right>
      <top style="thin">
        <color auto="1"/>
      </top>
      <bottom style="thick">
        <color auto="1"/>
      </bottom>
      <diagonal/>
    </border>
    <border>
      <left style="thin">
        <color auto="1"/>
      </left>
      <right/>
      <top style="thick">
        <color auto="1"/>
      </top>
      <bottom/>
      <diagonal/>
    </border>
    <border>
      <left/>
      <right style="dotted">
        <color auto="1"/>
      </right>
      <top style="thick">
        <color auto="1"/>
      </top>
      <bottom/>
      <diagonal/>
    </border>
    <border>
      <left style="dotted">
        <color auto="1"/>
      </left>
      <right/>
      <top style="thick">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dashed">
        <color auto="1"/>
      </left>
      <right style="dashed">
        <color auto="1"/>
      </right>
      <top style="dashed">
        <color auto="1"/>
      </top>
      <bottom style="dashed">
        <color auto="1"/>
      </bottom>
      <diagonal/>
    </border>
    <border>
      <left/>
      <right style="thick">
        <color auto="1"/>
      </right>
      <top style="thick">
        <color auto="1"/>
      </top>
      <bottom/>
      <diagonal/>
    </border>
    <border>
      <left/>
      <right/>
      <top style="thin">
        <color auto="1"/>
      </top>
      <bottom style="thin">
        <color rgb="FF000000"/>
      </bottom>
      <diagonal/>
    </border>
    <border>
      <left/>
      <right style="thick">
        <color auto="1"/>
      </right>
      <top/>
      <bottom style="thin">
        <color rgb="FFFFFFFF"/>
      </bottom>
      <diagonal/>
    </border>
    <border>
      <left style="thick">
        <color auto="1"/>
      </left>
      <right/>
      <top style="thin">
        <color rgb="FF000000"/>
      </top>
      <bottom style="thick">
        <color auto="1"/>
      </bottom>
      <diagonal/>
    </border>
    <border>
      <left/>
      <right/>
      <top style="thin">
        <color rgb="FF000000"/>
      </top>
      <bottom style="thick">
        <color auto="1"/>
      </bottom>
      <diagonal/>
    </border>
    <border>
      <left/>
      <right style="thin">
        <color rgb="FF000000"/>
      </right>
      <top style="thick">
        <color auto="1"/>
      </top>
      <bottom/>
      <diagonal/>
    </border>
    <border>
      <left style="thin">
        <color rgb="FF000000"/>
      </left>
      <right/>
      <top style="thick">
        <color auto="1"/>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thin">
        <color rgb="FF000000"/>
      </right>
      <top style="thin">
        <color auto="1"/>
      </top>
      <bottom style="thin">
        <color rgb="FF000000"/>
      </bottom>
      <diagonal/>
    </border>
    <border>
      <left style="thin">
        <color rgb="FF000000"/>
      </left>
      <right/>
      <top style="thin">
        <color auto="1"/>
      </top>
      <bottom style="thin">
        <color rgb="FF000000"/>
      </bottom>
      <diagonal/>
    </border>
    <border>
      <left/>
      <right style="thin">
        <color rgb="FF000000"/>
      </right>
      <top style="thin">
        <color rgb="FF000000"/>
      </top>
      <bottom style="thick">
        <color auto="1"/>
      </bottom>
      <diagonal/>
    </border>
    <border>
      <left style="thin">
        <color rgb="FF000000"/>
      </left>
      <right/>
      <top style="thin">
        <color rgb="FF000000"/>
      </top>
      <bottom style="thick">
        <color auto="1"/>
      </bottom>
      <diagonal/>
    </border>
    <border>
      <left/>
      <right style="thin">
        <color auto="1"/>
      </right>
      <top style="thin">
        <color auto="1"/>
      </top>
      <bottom style="thin">
        <color rgb="FF000000"/>
      </bottom>
      <diagonal/>
    </border>
    <border>
      <left/>
      <right style="thin">
        <color auto="1"/>
      </right>
      <top style="thin">
        <color rgb="FF000000"/>
      </top>
      <bottom style="thick">
        <color auto="1"/>
      </bottom>
      <diagonal/>
    </border>
    <border>
      <left/>
      <right style="thick">
        <color auto="1"/>
      </right>
      <top/>
      <bottom/>
      <diagonal/>
    </border>
    <border>
      <left/>
      <right style="thick">
        <color auto="1"/>
      </right>
      <top style="thin">
        <color auto="1"/>
      </top>
      <bottom style="thick">
        <color auto="1"/>
      </bottom>
      <diagonal/>
    </border>
    <border>
      <left/>
      <right style="thin">
        <color auto="1"/>
      </right>
      <top style="thick">
        <color auto="1"/>
      </top>
      <bottom/>
      <diagonal/>
    </border>
    <border>
      <left/>
      <right style="thin">
        <color auto="1"/>
      </right>
      <top style="thin">
        <color auto="1"/>
      </top>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dotted">
        <color auto="1"/>
      </bottom>
      <diagonal/>
    </border>
    <border>
      <left style="hair">
        <color auto="1"/>
      </left>
      <right style="hair">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hair">
        <color auto="1"/>
      </right>
      <top style="dotted">
        <color auto="1"/>
      </top>
      <bottom style="dotted">
        <color auto="1"/>
      </bottom>
      <diagonal/>
    </border>
    <border>
      <left style="hair">
        <color auto="1"/>
      </left>
      <right/>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dotted">
        <color auto="1"/>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thin">
        <color auto="1"/>
      </top>
      <bottom style="dotted">
        <color auto="1"/>
      </bottom>
      <diagonal/>
    </border>
    <border>
      <left/>
      <right/>
      <top style="thin">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thin">
        <color auto="1"/>
      </right>
      <top style="dotted">
        <color auto="1"/>
      </top>
      <bottom style="dotted">
        <color auto="1"/>
      </bottom>
      <diagonal/>
    </border>
    <border>
      <left/>
      <right style="hair">
        <color auto="1"/>
      </right>
      <top/>
      <bottom style="thin">
        <color auto="1"/>
      </bottom>
      <diagonal/>
    </border>
    <border>
      <left style="thin">
        <color auto="1"/>
      </left>
      <right style="hair">
        <color auto="1"/>
      </right>
      <top style="thin">
        <color auto="1"/>
      </top>
      <bottom style="dotted">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style="dotted">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style="thick">
        <color auto="1"/>
      </left>
      <right/>
      <top/>
      <bottom style="thin">
        <color auto="1"/>
      </bottom>
      <diagonal/>
    </border>
    <border>
      <left style="thick">
        <color auto="1"/>
      </left>
      <right style="thin">
        <color auto="1"/>
      </right>
      <top/>
      <bottom/>
      <diagonal/>
    </border>
    <border>
      <left style="thin">
        <color auto="1"/>
      </left>
      <right/>
      <top style="thin">
        <color auto="1"/>
      </top>
      <bottom style="hair">
        <color auto="1"/>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ck">
        <color auto="1"/>
      </left>
      <right/>
      <top/>
      <bottom style="thick">
        <color auto="1"/>
      </bottom>
      <diagonal/>
    </border>
    <border>
      <left/>
      <right/>
      <top/>
      <bottom style="thick">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thin">
        <color auto="1"/>
      </right>
      <top/>
      <bottom style="hair">
        <color auto="1"/>
      </bottom>
      <diagonal/>
    </border>
    <border>
      <left/>
      <right style="thin">
        <color auto="1"/>
      </right>
      <top style="thin">
        <color auto="1"/>
      </top>
      <bottom style="thick">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bottom style="thin">
        <color auto="1"/>
      </bottom>
      <diagonal/>
    </border>
    <border>
      <left/>
      <right style="thick">
        <color auto="1"/>
      </right>
      <top style="thin">
        <color auto="1"/>
      </top>
      <bottom style="hair">
        <color auto="1"/>
      </bottom>
      <diagonal/>
    </border>
    <border>
      <left/>
      <right style="thick">
        <color auto="1"/>
      </right>
      <top style="hair">
        <color auto="1"/>
      </top>
      <bottom style="thin">
        <color auto="1"/>
      </bottom>
      <diagonal/>
    </border>
    <border>
      <left/>
      <right style="thick">
        <color auto="1"/>
      </right>
      <top style="hair">
        <color auto="1"/>
      </top>
      <bottom style="hair">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style="thin">
        <color auto="1"/>
      </top>
      <bottom/>
      <diagonal/>
    </border>
    <border>
      <left style="thin">
        <color auto="1"/>
      </left>
      <right/>
      <top/>
      <bottom style="hair">
        <color auto="1"/>
      </bottom>
      <diagonal/>
    </border>
    <border>
      <left/>
      <right/>
      <top/>
      <bottom style="hair">
        <color auto="1"/>
      </bottom>
      <diagonal/>
    </border>
    <border>
      <left style="thick">
        <color auto="1"/>
      </left>
      <right style="thin">
        <color auto="1"/>
      </right>
      <top style="thin">
        <color auto="1"/>
      </top>
      <bottom/>
      <diagonal/>
    </border>
    <border>
      <left style="thick">
        <color auto="1"/>
      </left>
      <right style="thin">
        <color auto="1"/>
      </right>
      <top/>
      <bottom style="medium">
        <color auto="1"/>
      </bottom>
      <diagonal/>
    </border>
    <border>
      <left style="thin">
        <color auto="1"/>
      </left>
      <right/>
      <top/>
      <bottom style="medium">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style="thin">
        <color auto="1"/>
      </left>
      <right style="dotted">
        <color auto="1"/>
      </right>
      <top style="medium">
        <color auto="1"/>
      </top>
      <bottom style="thin">
        <color auto="1"/>
      </bottom>
      <diagonal/>
    </border>
    <border>
      <left style="thick">
        <color auto="1"/>
      </left>
      <right/>
      <top/>
      <bottom style="medium">
        <color auto="1"/>
      </bottom>
      <diagonal/>
    </border>
    <border>
      <left/>
      <right/>
      <top/>
      <bottom style="medium">
        <color auto="1"/>
      </bottom>
      <diagonal/>
    </border>
    <border>
      <left style="hair">
        <color auto="1"/>
      </left>
      <right style="hair">
        <color auto="1"/>
      </right>
      <top/>
      <bottom style="medium">
        <color auto="1"/>
      </bottom>
      <diagonal/>
    </border>
    <border>
      <left style="thick">
        <color auto="1"/>
      </left>
      <right/>
      <top style="medium">
        <color auto="1"/>
      </top>
      <bottom/>
      <diagonal/>
    </border>
    <border>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thick">
        <color auto="1"/>
      </left>
      <right/>
      <top style="thin">
        <color auto="1"/>
      </top>
      <bottom style="thin">
        <color rgb="FF000000"/>
      </bottom>
      <diagonal/>
    </border>
    <border>
      <left style="dotted">
        <color auto="1"/>
      </left>
      <right style="thin">
        <color auto="1"/>
      </right>
      <top style="medium">
        <color auto="1"/>
      </top>
      <bottom style="thin">
        <color auto="1"/>
      </bottom>
      <diagonal/>
    </border>
    <border>
      <left/>
      <right/>
      <top style="medium">
        <color auto="1"/>
      </top>
      <bottom style="thin">
        <color auto="1"/>
      </bottom>
      <diagonal/>
    </border>
    <border>
      <left/>
      <right style="dotted">
        <color auto="1"/>
      </right>
      <top style="thin">
        <color auto="1"/>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bottom style="thick">
        <color auto="1"/>
      </bottom>
      <diagonal/>
    </border>
    <border>
      <left/>
      <right style="hair">
        <color auto="1"/>
      </right>
      <top style="thin">
        <color auto="1"/>
      </top>
      <bottom style="thin">
        <color auto="1"/>
      </bottom>
      <diagonal/>
    </border>
    <border>
      <left/>
      <right style="hair">
        <color auto="1"/>
      </right>
      <top style="thin">
        <color auto="1"/>
      </top>
      <bottom style="thick">
        <color auto="1"/>
      </bottom>
      <diagonal/>
    </border>
    <border>
      <left style="hair">
        <color auto="1"/>
      </left>
      <right/>
      <top style="thin">
        <color auto="1"/>
      </top>
      <bottom style="thick">
        <color auto="1"/>
      </bottom>
      <diagonal/>
    </border>
    <border>
      <left/>
      <right style="thick">
        <color auto="1"/>
      </right>
      <top style="thin">
        <color auto="1"/>
      </top>
      <bottom/>
      <diagonal/>
    </border>
    <border>
      <left style="thick">
        <color auto="1"/>
      </left>
      <right/>
      <top style="thick">
        <color auto="1"/>
      </top>
      <bottom style="thin">
        <color auto="1"/>
      </bottom>
      <diagonal/>
    </border>
    <border>
      <left/>
      <right style="dotted">
        <color auto="1"/>
      </right>
      <top style="thick">
        <color auto="1"/>
      </top>
      <bottom style="thin">
        <color auto="1"/>
      </bottom>
      <diagonal/>
    </border>
    <border>
      <left style="dotted">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medium">
        <color auto="1"/>
      </bottom>
      <diagonal/>
    </border>
    <border>
      <left/>
      <right style="dotted">
        <color auto="1"/>
      </right>
      <top style="medium">
        <color auto="1"/>
      </top>
      <bottom style="thin">
        <color auto="1"/>
      </bottom>
      <diagonal/>
    </border>
    <border>
      <left/>
      <right style="thick">
        <color auto="1"/>
      </right>
      <top style="medium">
        <color auto="1"/>
      </top>
      <bottom style="thin">
        <color auto="1"/>
      </bottom>
      <diagonal/>
    </border>
    <border>
      <left/>
      <right style="thick">
        <color auto="1"/>
      </right>
      <top/>
      <bottom style="medium">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n">
        <color auto="1"/>
      </top>
      <bottom style="thin">
        <color auto="1"/>
      </bottom>
      <diagonal/>
    </border>
    <border>
      <left/>
      <right/>
      <top/>
      <bottom style="dashDotDot">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15">
    <xf numFmtId="0" fontId="0" fillId="0" borderId="0">
      <alignment vertical="center"/>
    </xf>
    <xf numFmtId="38" fontId="50" fillId="0" borderId="0" applyFont="0" applyFill="0" applyBorder="0" applyAlignment="0" applyProtection="0">
      <alignment vertical="center"/>
    </xf>
    <xf numFmtId="38" fontId="50" fillId="0" borderId="0" applyFont="0" applyFill="0" applyBorder="0" applyAlignment="0" applyProtection="0">
      <alignment vertical="center"/>
    </xf>
    <xf numFmtId="0" fontId="45" fillId="0" borderId="0">
      <alignment vertical="center"/>
    </xf>
    <xf numFmtId="0" fontId="45" fillId="0" borderId="0">
      <alignment vertical="center"/>
    </xf>
    <xf numFmtId="38" fontId="50" fillId="0" borderId="0" applyFont="0" applyFill="0" applyBorder="0" applyAlignment="0" applyProtection="0"/>
    <xf numFmtId="38" fontId="45" fillId="0" borderId="0" applyFont="0" applyFill="0" applyBorder="0" applyAlignment="0" applyProtection="0">
      <alignment vertical="center"/>
    </xf>
    <xf numFmtId="9" fontId="45" fillId="0" borderId="0" applyFont="0" applyFill="0" applyBorder="0" applyAlignment="0" applyProtection="0">
      <alignment vertical="center"/>
    </xf>
    <xf numFmtId="0" fontId="41" fillId="0" borderId="0" applyNumberFormat="0" applyFill="0" applyBorder="0" applyAlignment="0" applyProtection="0">
      <alignment vertical="center"/>
    </xf>
    <xf numFmtId="6" fontId="45" fillId="0" borderId="0" applyFont="0" applyFill="0" applyBorder="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cellStyleXfs>
  <cellXfs count="1037">
    <xf numFmtId="0" fontId="0" fillId="0" borderId="0" xfId="0">
      <alignment vertical="center"/>
    </xf>
    <xf numFmtId="0" fontId="1" fillId="0" borderId="0" xfId="0" applyFont="1">
      <alignment vertical="center"/>
    </xf>
    <xf numFmtId="38" fontId="1" fillId="0" borderId="0" xfId="1" applyFont="1">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1" fillId="0" borderId="0" xfId="0" applyFont="1" applyAlignment="1">
      <alignment horizontal="right" vertical="center"/>
    </xf>
    <xf numFmtId="0" fontId="2" fillId="2" borderId="1" xfId="0" applyFont="1" applyFill="1" applyBorder="1" applyAlignment="1">
      <alignment horizontal="center" vertical="center" wrapText="1"/>
    </xf>
    <xf numFmtId="38" fontId="2" fillId="0" borderId="0" xfId="1" applyFont="1" applyAlignment="1">
      <alignment horizontal="right" vertical="center"/>
    </xf>
    <xf numFmtId="0" fontId="2" fillId="3" borderId="1" xfId="0" applyFont="1" applyFill="1" applyBorder="1" applyAlignment="1">
      <alignment horizontal="center" vertical="center" wrapText="1"/>
    </xf>
    <xf numFmtId="0" fontId="2" fillId="0" borderId="2" xfId="0" applyFont="1" applyBorder="1">
      <alignment vertical="center"/>
    </xf>
    <xf numFmtId="0" fontId="2" fillId="4" borderId="1" xfId="0" applyFont="1" applyFill="1" applyBorder="1" applyAlignment="1">
      <alignment horizontal="center" vertical="center" wrapText="1"/>
    </xf>
    <xf numFmtId="0" fontId="2" fillId="0" borderId="3" xfId="0" applyFont="1" applyBorder="1">
      <alignment vertical="center"/>
    </xf>
    <xf numFmtId="0" fontId="1" fillId="0" borderId="0" xfId="0" applyFont="1" applyAlignment="1"/>
    <xf numFmtId="0" fontId="2" fillId="5" borderId="1" xfId="0" applyFont="1" applyFill="1" applyBorder="1" applyAlignment="1">
      <alignment horizont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38" fontId="4" fillId="0" borderId="0" xfId="1" applyFont="1">
      <alignment vertical="center"/>
    </xf>
    <xf numFmtId="0" fontId="1" fillId="0" borderId="0" xfId="0" applyFont="1" applyAlignment="1">
      <alignment horizontal="left" vertical="center"/>
    </xf>
    <xf numFmtId="0" fontId="1" fillId="0" borderId="3" xfId="0" applyFont="1" applyBorder="1">
      <alignment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4" xfId="0" applyFont="1" applyBorder="1">
      <alignment vertical="center"/>
    </xf>
    <xf numFmtId="38" fontId="5" fillId="0" borderId="0" xfId="1" applyFont="1">
      <alignment vertical="center"/>
    </xf>
    <xf numFmtId="0" fontId="5" fillId="0" borderId="0" xfId="0" applyFont="1">
      <alignment vertical="center"/>
    </xf>
    <xf numFmtId="0" fontId="5" fillId="0" borderId="0" xfId="0" applyFont="1" applyAlignment="1">
      <alignment horizontal="left" vertical="center"/>
    </xf>
    <xf numFmtId="38" fontId="5" fillId="0" borderId="0" xfId="1" applyFont="1" applyAlignment="1">
      <alignment horizontal="right"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vertical="center" wrapText="1"/>
    </xf>
    <xf numFmtId="0" fontId="1" fillId="0" borderId="0" xfId="13" applyFont="1">
      <alignment vertical="center"/>
    </xf>
    <xf numFmtId="0" fontId="2" fillId="0" borderId="0" xfId="13" applyFont="1">
      <alignment vertical="center"/>
    </xf>
    <xf numFmtId="0" fontId="6" fillId="0" borderId="0" xfId="13" applyFont="1">
      <alignment vertical="center"/>
    </xf>
    <xf numFmtId="0" fontId="4" fillId="0" borderId="1" xfId="0" applyFont="1" applyBorder="1" applyAlignment="1">
      <alignment vertical="center" wrapText="1"/>
    </xf>
    <xf numFmtId="0" fontId="4" fillId="0" borderId="1" xfId="0" applyFont="1" applyBorder="1" applyAlignment="1">
      <alignment wrapText="1"/>
    </xf>
    <xf numFmtId="0" fontId="2" fillId="0" borderId="0" xfId="13" applyFont="1" applyAlignment="1">
      <alignment horizontal="center" vertical="center"/>
    </xf>
    <xf numFmtId="0" fontId="7" fillId="0" borderId="0" xfId="0" applyFont="1" applyAlignment="1">
      <alignment vertical="top"/>
    </xf>
    <xf numFmtId="0" fontId="7" fillId="0" borderId="0" xfId="0" applyFont="1">
      <alignment vertical="center"/>
    </xf>
    <xf numFmtId="0" fontId="1" fillId="0" borderId="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pplyProtection="1">
      <alignment horizontal="center" vertical="top"/>
      <protection locked="0"/>
    </xf>
    <xf numFmtId="0" fontId="7" fillId="0" borderId="0" xfId="0" applyFont="1" applyAlignment="1" applyProtection="1">
      <alignment vertical="top"/>
      <protection locked="0"/>
    </xf>
    <xf numFmtId="0" fontId="7" fillId="0" borderId="0" xfId="0" applyFont="1" applyAlignment="1">
      <alignment horizontal="center" vertical="top"/>
    </xf>
    <xf numFmtId="0" fontId="7" fillId="0" borderId="6" xfId="0" applyFont="1" applyBorder="1">
      <alignment vertical="center"/>
    </xf>
    <xf numFmtId="0" fontId="12" fillId="0" borderId="0" xfId="4" applyFont="1" applyAlignment="1">
      <alignment horizontal="center" vertical="center"/>
    </xf>
    <xf numFmtId="0" fontId="1" fillId="0" borderId="0" xfId="0" applyFont="1" applyProtection="1">
      <alignment vertical="center"/>
      <protection locked="0"/>
    </xf>
    <xf numFmtId="0" fontId="12" fillId="0" borderId="0" xfId="4" applyFont="1">
      <alignment vertical="center"/>
    </xf>
    <xf numFmtId="0" fontId="12" fillId="0" borderId="0" xfId="4" applyFont="1" applyProtection="1">
      <alignment vertical="center"/>
      <protection locked="0"/>
    </xf>
    <xf numFmtId="0" fontId="1" fillId="0" borderId="0" xfId="0" applyFont="1" applyAlignment="1">
      <alignment vertical="top" wrapText="1"/>
    </xf>
    <xf numFmtId="0" fontId="13" fillId="0" borderId="0" xfId="4" applyFont="1">
      <alignment vertical="center"/>
    </xf>
    <xf numFmtId="0" fontId="13" fillId="0" borderId="0" xfId="4" applyFont="1" applyAlignment="1">
      <alignment vertical="top"/>
    </xf>
    <xf numFmtId="0" fontId="7" fillId="0" borderId="0" xfId="0" applyFont="1" applyAlignment="1">
      <alignment vertical="center" wrapText="1"/>
    </xf>
    <xf numFmtId="0" fontId="7" fillId="0" borderId="20" xfId="0" applyFont="1" applyBorder="1">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pplyAlignment="1">
      <alignment vertical="top" wrapText="1"/>
    </xf>
    <xf numFmtId="38" fontId="7" fillId="0" borderId="20" xfId="0" applyNumberFormat="1" applyFont="1" applyBorder="1">
      <alignment vertical="center"/>
    </xf>
    <xf numFmtId="38" fontId="7" fillId="0" borderId="20" xfId="1" applyFont="1" applyBorder="1" applyAlignment="1" applyProtection="1">
      <alignment vertical="center"/>
    </xf>
    <xf numFmtId="0" fontId="1" fillId="0" borderId="5" xfId="0" applyFont="1" applyBorder="1" applyAlignment="1">
      <alignment horizontal="right" vertical="center"/>
    </xf>
    <xf numFmtId="0" fontId="12" fillId="0" borderId="0" xfId="4" applyFont="1" applyAlignment="1">
      <alignment horizontal="left" vertical="center"/>
    </xf>
    <xf numFmtId="6" fontId="12" fillId="0" borderId="0" xfId="9" applyFont="1" applyFill="1" applyBorder="1" applyAlignment="1" applyProtection="1">
      <alignment horizontal="right" vertical="center"/>
    </xf>
    <xf numFmtId="0" fontId="13" fillId="0" borderId="0" xfId="4" applyFont="1" applyAlignment="1">
      <alignment horizontal="center" vertical="center"/>
    </xf>
    <xf numFmtId="0" fontId="13" fillId="0" borderId="1" xfId="4" applyFont="1" applyBorder="1" applyAlignment="1">
      <alignment horizontal="center" vertical="center"/>
    </xf>
    <xf numFmtId="6" fontId="12" fillId="0" borderId="0" xfId="9" applyFont="1" applyFill="1" applyBorder="1" applyAlignment="1" applyProtection="1">
      <alignment vertical="center"/>
    </xf>
    <xf numFmtId="0" fontId="7" fillId="0" borderId="0" xfId="0" applyFont="1" applyProtection="1">
      <alignment vertical="center"/>
      <protection locked="0"/>
    </xf>
    <xf numFmtId="0" fontId="1" fillId="0" borderId="0" xfId="0" applyFont="1" applyAlignment="1">
      <alignment vertical="top"/>
    </xf>
    <xf numFmtId="0" fontId="9" fillId="0" borderId="0" xfId="0" applyFont="1">
      <alignment vertical="center"/>
    </xf>
    <xf numFmtId="0" fontId="9" fillId="0" borderId="0" xfId="0" applyFont="1" applyAlignment="1">
      <alignment vertical="center" wrapText="1"/>
    </xf>
    <xf numFmtId="0" fontId="9" fillId="0" borderId="5" xfId="0" applyFont="1" applyBorder="1">
      <alignment vertical="center"/>
    </xf>
    <xf numFmtId="0" fontId="9" fillId="0" borderId="5" xfId="0" applyFont="1" applyBorder="1" applyProtection="1">
      <alignment vertical="center"/>
      <protection locked="0"/>
    </xf>
    <xf numFmtId="0" fontId="9" fillId="0" borderId="0" xfId="0" applyFont="1" applyAlignment="1">
      <alignment horizontal="left" vertical="center"/>
    </xf>
    <xf numFmtId="0" fontId="9" fillId="9" borderId="0" xfId="0" applyFont="1" applyFill="1" applyAlignment="1" applyProtection="1">
      <alignment horizontal="left" vertical="center"/>
      <protection locked="0"/>
    </xf>
    <xf numFmtId="0" fontId="9" fillId="9" borderId="0" xfId="0" applyFont="1" applyFill="1" applyProtection="1">
      <alignment vertical="center"/>
      <protection locked="0"/>
    </xf>
    <xf numFmtId="6" fontId="14" fillId="0" borderId="7" xfId="9" applyFont="1" applyFill="1" applyBorder="1" applyAlignment="1" applyProtection="1">
      <alignment horizontal="left" vertical="center"/>
    </xf>
    <xf numFmtId="0" fontId="7" fillId="0" borderId="0" xfId="13" applyFont="1" applyAlignment="1">
      <alignment vertical="center" wrapText="1"/>
    </xf>
    <xf numFmtId="0" fontId="1" fillId="0" borderId="0" xfId="13" applyFont="1" applyAlignment="1">
      <alignment vertical="center" wrapText="1"/>
    </xf>
    <xf numFmtId="0" fontId="1" fillId="0" borderId="25" xfId="13" applyFont="1" applyBorder="1" applyAlignment="1">
      <alignment vertical="top" wrapText="1"/>
    </xf>
    <xf numFmtId="0" fontId="1" fillId="0" borderId="26" xfId="13" applyFont="1" applyBorder="1" applyAlignment="1">
      <alignment vertical="center" wrapText="1"/>
    </xf>
    <xf numFmtId="0" fontId="1" fillId="0" borderId="27" xfId="13" applyFont="1" applyBorder="1" applyAlignment="1">
      <alignment vertical="center" wrapText="1"/>
    </xf>
    <xf numFmtId="0" fontId="1" fillId="0" borderId="28" xfId="13" applyFont="1" applyBorder="1" applyAlignment="1">
      <alignment vertical="center" wrapText="1"/>
    </xf>
    <xf numFmtId="0" fontId="1" fillId="0" borderId="0" xfId="13" applyFont="1" applyAlignment="1">
      <alignment horizontal="center" vertical="center" textRotation="255"/>
    </xf>
    <xf numFmtId="0" fontId="1" fillId="0" borderId="29" xfId="13" applyFont="1" applyBorder="1" applyAlignment="1">
      <alignment vertical="center" wrapText="1"/>
    </xf>
    <xf numFmtId="0" fontId="11" fillId="0" borderId="0" xfId="13" applyFont="1">
      <alignment vertical="center"/>
    </xf>
    <xf numFmtId="0" fontId="9" fillId="0" borderId="0" xfId="13" applyFont="1" applyAlignment="1"/>
    <xf numFmtId="0" fontId="7" fillId="0" borderId="0" xfId="13" applyFont="1" applyAlignment="1"/>
    <xf numFmtId="179" fontId="7" fillId="0" borderId="36" xfId="13" applyNumberFormat="1" applyFont="1" applyBorder="1" applyAlignment="1" applyProtection="1">
      <alignment horizontal="center" vertical="center" wrapText="1"/>
      <protection locked="0"/>
    </xf>
    <xf numFmtId="179" fontId="7" fillId="0" borderId="5" xfId="13" applyNumberFormat="1" applyFont="1" applyBorder="1" applyAlignment="1" applyProtection="1">
      <alignment horizontal="center" vertical="center" wrapText="1"/>
      <protection locked="0"/>
    </xf>
    <xf numFmtId="0" fontId="7" fillId="0" borderId="5" xfId="13" applyFont="1" applyBorder="1" applyAlignment="1" applyProtection="1">
      <alignment horizontal="center" vertical="center" wrapText="1"/>
      <protection locked="0"/>
    </xf>
    <xf numFmtId="0" fontId="7" fillId="0" borderId="5" xfId="13" applyFont="1" applyBorder="1" applyAlignment="1" applyProtection="1">
      <alignment horizontal="left" vertical="center" wrapText="1"/>
      <protection locked="0"/>
    </xf>
    <xf numFmtId="0" fontId="7" fillId="0" borderId="6" xfId="13" applyFont="1" applyBorder="1" applyAlignment="1">
      <alignment horizontal="left" vertical="center" wrapText="1"/>
    </xf>
    <xf numFmtId="0" fontId="7" fillId="0" borderId="38" xfId="13" applyFont="1" applyBorder="1" applyAlignment="1" applyProtection="1">
      <alignment horizontal="left" vertical="center" wrapText="1"/>
      <protection locked="0"/>
    </xf>
    <xf numFmtId="0" fontId="7" fillId="0" borderId="36" xfId="13" applyFont="1" applyBorder="1" applyAlignment="1" applyProtection="1">
      <alignment horizontal="left" vertical="center" wrapText="1"/>
      <protection locked="0"/>
    </xf>
    <xf numFmtId="0" fontId="7" fillId="0" borderId="0" xfId="13" applyFont="1" applyAlignment="1">
      <alignment horizontal="center" vertical="center" wrapText="1"/>
    </xf>
    <xf numFmtId="0" fontId="7" fillId="0" borderId="0" xfId="13" applyFont="1" applyAlignment="1">
      <alignment horizontal="left" vertical="center" wrapText="1"/>
    </xf>
    <xf numFmtId="0" fontId="2" fillId="0" borderId="0" xfId="13" applyFont="1" applyAlignment="1">
      <alignment horizontal="left" vertical="center"/>
    </xf>
    <xf numFmtId="0" fontId="2" fillId="0" borderId="0" xfId="13" applyFont="1" applyAlignment="1">
      <alignment vertical="center" wrapText="1"/>
    </xf>
    <xf numFmtId="0" fontId="1" fillId="0" borderId="40" xfId="13" applyFont="1" applyBorder="1" applyAlignment="1">
      <alignment vertical="center" wrapText="1"/>
    </xf>
    <xf numFmtId="0" fontId="1" fillId="0" borderId="42" xfId="13" applyFont="1" applyBorder="1" applyAlignment="1">
      <alignment vertical="center" wrapText="1"/>
    </xf>
    <xf numFmtId="0" fontId="1" fillId="0" borderId="0" xfId="13" applyFont="1" applyAlignment="1">
      <alignment horizontal="center" vertical="center" wrapText="1"/>
    </xf>
    <xf numFmtId="0" fontId="1" fillId="0" borderId="0" xfId="13" applyFont="1" applyAlignment="1">
      <alignment horizontal="left" vertical="center" wrapText="1"/>
    </xf>
    <xf numFmtId="0" fontId="1" fillId="0" borderId="0" xfId="13" applyFont="1" applyAlignment="1">
      <alignment horizontal="left" wrapText="1"/>
    </xf>
    <xf numFmtId="0" fontId="1" fillId="0" borderId="6" xfId="13" applyFont="1" applyBorder="1" applyAlignment="1">
      <alignment horizontal="left" vertical="center" wrapText="1"/>
    </xf>
    <xf numFmtId="0" fontId="11" fillId="0" borderId="6" xfId="13" applyFont="1" applyBorder="1" applyAlignment="1">
      <alignment horizontal="center" vertical="center" wrapText="1"/>
    </xf>
    <xf numFmtId="0" fontId="11" fillId="0" borderId="0" xfId="13" applyFont="1" applyAlignment="1">
      <alignment horizontal="center" vertical="center" wrapText="1"/>
    </xf>
    <xf numFmtId="0" fontId="1" fillId="0" borderId="54" xfId="13" applyFont="1" applyBorder="1" applyAlignment="1">
      <alignment vertical="center" wrapText="1"/>
    </xf>
    <xf numFmtId="0" fontId="1" fillId="0" borderId="41" xfId="13" applyFont="1" applyBorder="1" applyAlignment="1">
      <alignment vertical="center" wrapText="1"/>
    </xf>
    <xf numFmtId="0" fontId="1" fillId="0" borderId="44" xfId="13" applyFont="1" applyBorder="1" applyAlignment="1">
      <alignment vertical="center" wrapText="1"/>
    </xf>
    <xf numFmtId="0" fontId="1" fillId="0" borderId="44" xfId="13" applyFont="1" applyBorder="1" applyAlignment="1" applyProtection="1">
      <alignment vertical="center" wrapText="1"/>
      <protection locked="0"/>
    </xf>
    <xf numFmtId="0" fontId="1" fillId="0" borderId="0" xfId="13" applyFont="1" applyAlignment="1" applyProtection="1">
      <alignment horizontal="right" vertical="center"/>
      <protection locked="0"/>
    </xf>
    <xf numFmtId="49" fontId="1" fillId="0" borderId="0" xfId="13" applyNumberFormat="1" applyFont="1" applyAlignment="1"/>
    <xf numFmtId="0" fontId="11" fillId="0" borderId="0" xfId="13" applyFont="1" applyAlignment="1">
      <alignment horizontal="left" vertical="center"/>
    </xf>
    <xf numFmtId="0" fontId="20" fillId="0" borderId="13" xfId="13" applyFont="1" applyBorder="1" applyProtection="1">
      <alignment vertical="center"/>
      <protection locked="0"/>
    </xf>
    <xf numFmtId="0" fontId="11" fillId="0" borderId="26" xfId="13" applyFont="1" applyBorder="1" applyAlignment="1">
      <alignment vertical="top" wrapText="1"/>
    </xf>
    <xf numFmtId="0" fontId="11" fillId="0" borderId="26" xfId="13" applyFont="1" applyBorder="1" applyAlignment="1">
      <alignment vertical="center" wrapText="1"/>
    </xf>
    <xf numFmtId="0" fontId="11" fillId="0" borderId="6" xfId="13" applyFont="1" applyBorder="1" applyAlignment="1">
      <alignment horizontal="left" vertical="center" wrapText="1"/>
    </xf>
    <xf numFmtId="0" fontId="11" fillId="0" borderId="0" xfId="13" applyFont="1" applyAlignment="1">
      <alignment horizontal="left" vertical="center" wrapText="1"/>
    </xf>
    <xf numFmtId="0" fontId="1" fillId="0" borderId="57" xfId="13" applyFont="1" applyBorder="1" applyAlignment="1">
      <alignment vertical="center" wrapText="1"/>
    </xf>
    <xf numFmtId="0" fontId="1" fillId="0" borderId="58" xfId="13" applyFont="1" applyBorder="1" applyAlignment="1">
      <alignment vertical="center" wrapText="1"/>
    </xf>
    <xf numFmtId="0" fontId="1" fillId="0" borderId="59" xfId="13" applyFont="1" applyBorder="1" applyAlignment="1">
      <alignment vertical="center" wrapText="1"/>
    </xf>
    <xf numFmtId="0" fontId="11" fillId="0" borderId="61" xfId="13" applyFont="1" applyBorder="1" applyAlignment="1">
      <alignment vertical="top" wrapText="1"/>
    </xf>
    <xf numFmtId="0" fontId="11" fillId="0" borderId="62" xfId="13" applyFont="1" applyBorder="1" applyAlignment="1">
      <alignment horizontal="center" vertical="top" wrapText="1"/>
    </xf>
    <xf numFmtId="0" fontId="11" fillId="0" borderId="0" xfId="13" applyFont="1" applyAlignment="1">
      <alignment horizontal="center" vertical="top" wrapText="1"/>
    </xf>
    <xf numFmtId="0" fontId="21" fillId="0" borderId="0" xfId="3" applyFont="1">
      <alignment vertical="center"/>
    </xf>
    <xf numFmtId="0" fontId="13" fillId="0" borderId="0" xfId="3" applyFont="1">
      <alignment vertical="center"/>
    </xf>
    <xf numFmtId="0" fontId="16" fillId="0" borderId="0" xfId="4" applyFont="1">
      <alignment vertical="center"/>
    </xf>
    <xf numFmtId="0" fontId="16" fillId="0" borderId="0" xfId="4" applyFont="1" applyAlignment="1">
      <alignment horizontal="left"/>
    </xf>
    <xf numFmtId="0" fontId="13" fillId="0" borderId="0" xfId="4" applyFont="1" applyAlignment="1">
      <alignment horizontal="left" vertical="center"/>
    </xf>
    <xf numFmtId="6" fontId="14" fillId="10" borderId="7" xfId="9" applyFont="1" applyFill="1" applyBorder="1" applyAlignment="1" applyProtection="1">
      <alignment horizontal="right" vertical="center"/>
    </xf>
    <xf numFmtId="0" fontId="14" fillId="0" borderId="0" xfId="4" applyFont="1" applyAlignment="1">
      <alignment horizontal="center" vertical="center"/>
    </xf>
    <xf numFmtId="6" fontId="14" fillId="0" borderId="0" xfId="9" applyFont="1" applyFill="1" applyBorder="1" applyAlignment="1" applyProtection="1">
      <alignment horizontal="right" vertical="center"/>
    </xf>
    <xf numFmtId="0" fontId="13" fillId="0" borderId="0" xfId="4" applyFont="1" applyAlignment="1">
      <alignment horizontal="right" vertical="center"/>
    </xf>
    <xf numFmtId="0" fontId="13" fillId="0" borderId="0" xfId="4" applyFont="1" applyProtection="1">
      <alignment vertical="center"/>
      <protection locked="0"/>
    </xf>
    <xf numFmtId="0" fontId="14" fillId="0" borderId="0" xfId="4" applyFont="1">
      <alignment vertical="center"/>
    </xf>
    <xf numFmtId="0" fontId="13" fillId="0" borderId="1" xfId="4" applyFont="1" applyBorder="1" applyAlignment="1" applyProtection="1">
      <alignment horizontal="center" vertical="center"/>
      <protection locked="0"/>
    </xf>
    <xf numFmtId="0" fontId="22" fillId="0" borderId="0" xfId="4" applyFont="1" applyAlignment="1">
      <alignment horizontal="center" vertical="center"/>
    </xf>
    <xf numFmtId="0" fontId="16" fillId="0" borderId="0" xfId="4" applyFont="1" applyAlignment="1">
      <alignment horizontal="center"/>
    </xf>
    <xf numFmtId="0" fontId="21" fillId="0" borderId="2" xfId="4" applyFont="1" applyBorder="1">
      <alignment vertical="center"/>
    </xf>
    <xf numFmtId="0" fontId="21" fillId="0" borderId="63" xfId="4" applyFont="1" applyBorder="1" applyAlignment="1">
      <alignment horizontal="center" vertical="center"/>
    </xf>
    <xf numFmtId="0" fontId="21" fillId="0" borderId="3" xfId="4" applyFont="1" applyBorder="1">
      <alignment vertical="center"/>
    </xf>
    <xf numFmtId="0" fontId="21" fillId="0" borderId="4" xfId="4" applyFont="1" applyBorder="1">
      <alignment vertical="center"/>
    </xf>
    <xf numFmtId="0" fontId="12" fillId="0" borderId="71" xfId="4" applyFont="1" applyBorder="1" applyAlignment="1">
      <alignment horizontal="right" vertical="center"/>
    </xf>
    <xf numFmtId="0" fontId="13" fillId="0" borderId="72" xfId="4" applyFont="1" applyBorder="1" applyAlignment="1">
      <alignment horizontal="right" vertical="center"/>
    </xf>
    <xf numFmtId="0" fontId="12" fillId="0" borderId="72" xfId="4" applyFont="1" applyBorder="1" applyAlignment="1">
      <alignment horizontal="center" vertical="center"/>
    </xf>
    <xf numFmtId="0" fontId="12" fillId="0" borderId="72" xfId="4" applyFont="1" applyBorder="1" applyAlignment="1">
      <alignment horizontal="left" vertical="center"/>
    </xf>
    <xf numFmtId="0" fontId="13" fillId="0" borderId="4" xfId="4" applyFont="1" applyBorder="1" applyAlignment="1">
      <alignment horizontal="center" vertical="center"/>
    </xf>
    <xf numFmtId="0" fontId="13" fillId="0" borderId="2" xfId="4" applyFont="1" applyBorder="1">
      <alignment vertical="center"/>
    </xf>
    <xf numFmtId="0" fontId="13" fillId="0" borderId="4" xfId="4" applyFont="1" applyBorder="1">
      <alignment vertical="center"/>
    </xf>
    <xf numFmtId="0" fontId="5" fillId="0" borderId="5" xfId="4" applyFont="1" applyBorder="1" applyAlignment="1">
      <alignment horizontal="center" vertical="center" wrapText="1"/>
    </xf>
    <xf numFmtId="0" fontId="5" fillId="0" borderId="0" xfId="4" applyFont="1">
      <alignment vertical="center"/>
    </xf>
    <xf numFmtId="0" fontId="13" fillId="0" borderId="0" xfId="3" applyFont="1" applyAlignment="1">
      <alignment horizontal="right" vertical="center"/>
    </xf>
    <xf numFmtId="0" fontId="13" fillId="0" borderId="0" xfId="3" applyFont="1" applyProtection="1">
      <alignment vertical="center"/>
      <protection locked="0"/>
    </xf>
    <xf numFmtId="180" fontId="16" fillId="0" borderId="0" xfId="6" applyNumberFormat="1" applyFont="1" applyFill="1" applyBorder="1" applyAlignment="1" applyProtection="1">
      <alignment vertical="center"/>
    </xf>
    <xf numFmtId="180" fontId="16" fillId="0" borderId="0" xfId="6" applyNumberFormat="1" applyFont="1" applyFill="1" applyBorder="1" applyAlignment="1" applyProtection="1">
      <alignment horizontal="center" vertical="center"/>
    </xf>
    <xf numFmtId="180" fontId="12" fillId="0" borderId="0" xfId="6" applyNumberFormat="1" applyFont="1" applyFill="1" applyBorder="1" applyAlignment="1" applyProtection="1">
      <alignment horizontal="center" vertical="center"/>
    </xf>
    <xf numFmtId="180" fontId="12" fillId="0" borderId="0" xfId="6" applyNumberFormat="1" applyFont="1" applyFill="1" applyBorder="1" applyAlignment="1" applyProtection="1">
      <alignment vertical="center"/>
    </xf>
    <xf numFmtId="176" fontId="13" fillId="0" borderId="0" xfId="4" applyNumberFormat="1" applyFont="1">
      <alignment vertical="center"/>
    </xf>
    <xf numFmtId="0" fontId="21" fillId="10" borderId="81" xfId="4" applyFont="1" applyFill="1" applyBorder="1" applyAlignment="1">
      <alignment horizontal="center" vertical="center"/>
    </xf>
    <xf numFmtId="0" fontId="21" fillId="0" borderId="82" xfId="4" applyFont="1" applyBorder="1" applyAlignment="1">
      <alignment horizontal="center" vertical="center"/>
    </xf>
    <xf numFmtId="0" fontId="21" fillId="10" borderId="82" xfId="4" applyFont="1" applyFill="1" applyBorder="1" applyAlignment="1">
      <alignment horizontal="center" vertical="center"/>
    </xf>
    <xf numFmtId="0" fontId="21" fillId="10" borderId="83" xfId="4" applyFont="1" applyFill="1" applyBorder="1" applyAlignment="1">
      <alignment horizontal="center" vertical="center"/>
    </xf>
    <xf numFmtId="0" fontId="21" fillId="0" borderId="63" xfId="4" applyFont="1" applyBorder="1">
      <alignment vertical="center"/>
    </xf>
    <xf numFmtId="0" fontId="21" fillId="0" borderId="70" xfId="4" applyFont="1" applyBorder="1">
      <alignment vertical="center"/>
    </xf>
    <xf numFmtId="0" fontId="21" fillId="0" borderId="68" xfId="4" applyFont="1" applyBorder="1">
      <alignment vertical="center"/>
    </xf>
    <xf numFmtId="0" fontId="5" fillId="0" borderId="68" xfId="4" applyFont="1" applyBorder="1">
      <alignment vertical="center"/>
    </xf>
    <xf numFmtId="0" fontId="13" fillId="0" borderId="72" xfId="4" applyFont="1" applyBorder="1" applyAlignment="1">
      <alignment horizontal="center" vertical="center"/>
    </xf>
    <xf numFmtId="0" fontId="12" fillId="0" borderId="88" xfId="4" applyFont="1" applyBorder="1" applyAlignment="1">
      <alignment horizontal="center" vertical="center"/>
    </xf>
    <xf numFmtId="0" fontId="16" fillId="10" borderId="71" xfId="4" applyFont="1" applyFill="1" applyBorder="1" applyAlignment="1">
      <alignment horizontal="center" vertical="center"/>
    </xf>
    <xf numFmtId="0" fontId="19" fillId="0" borderId="72" xfId="4" applyFont="1" applyBorder="1" applyAlignment="1">
      <alignment horizontal="center" vertical="center"/>
    </xf>
    <xf numFmtId="0" fontId="16" fillId="10" borderId="72" xfId="4" applyFont="1" applyFill="1" applyBorder="1" applyAlignment="1">
      <alignment horizontal="center" vertical="center"/>
    </xf>
    <xf numFmtId="0" fontId="16" fillId="10" borderId="88" xfId="4" applyFont="1" applyFill="1" applyBorder="1" applyAlignment="1">
      <alignment horizontal="center" vertical="center"/>
    </xf>
    <xf numFmtId="0" fontId="19" fillId="0" borderId="89" xfId="4" applyFont="1" applyBorder="1" applyAlignment="1">
      <alignment horizontal="center" vertical="center"/>
    </xf>
    <xf numFmtId="38" fontId="23" fillId="0" borderId="36" xfId="1" applyFont="1" applyBorder="1" applyAlignment="1">
      <alignment vertical="center"/>
    </xf>
    <xf numFmtId="38" fontId="23" fillId="0" borderId="5" xfId="1" applyFont="1" applyBorder="1" applyAlignment="1">
      <alignment vertical="center"/>
    </xf>
    <xf numFmtId="0" fontId="16" fillId="10" borderId="93" xfId="4" applyFont="1" applyFill="1" applyBorder="1" applyAlignment="1">
      <alignment horizontal="center" vertical="center"/>
    </xf>
    <xf numFmtId="0" fontId="25" fillId="0" borderId="89" xfId="4" applyFont="1" applyBorder="1" applyAlignment="1">
      <alignment horizontal="center" vertical="center"/>
    </xf>
    <xf numFmtId="38" fontId="6" fillId="0" borderId="12" xfId="1" applyFont="1" applyBorder="1" applyAlignment="1">
      <alignment horizontal="center" vertical="center" wrapText="1"/>
    </xf>
    <xf numFmtId="0" fontId="12" fillId="0" borderId="36" xfId="4" applyFont="1" applyBorder="1">
      <alignment vertical="center"/>
    </xf>
    <xf numFmtId="0" fontId="13" fillId="0" borderId="0" xfId="3" applyFont="1" applyAlignment="1">
      <alignment horizontal="right" vertical="top"/>
    </xf>
    <xf numFmtId="0" fontId="12" fillId="0" borderId="0" xfId="3" applyFont="1">
      <alignment vertical="center"/>
    </xf>
    <xf numFmtId="38" fontId="13" fillId="0" borderId="0" xfId="1" applyFont="1" applyProtection="1">
      <alignment vertical="center"/>
    </xf>
    <xf numFmtId="9" fontId="28" fillId="0" borderId="0" xfId="7" applyFont="1" applyProtection="1">
      <alignment vertical="center"/>
    </xf>
    <xf numFmtId="38" fontId="1" fillId="0" borderId="0" xfId="1" applyFont="1" applyBorder="1" applyAlignment="1" applyProtection="1">
      <alignment horizontal="center" vertical="center"/>
    </xf>
    <xf numFmtId="0" fontId="21" fillId="0" borderId="95" xfId="4" applyFont="1" applyBorder="1">
      <alignment vertical="center"/>
    </xf>
    <xf numFmtId="0" fontId="21" fillId="0" borderId="0" xfId="4" applyFont="1">
      <alignment vertical="center"/>
    </xf>
    <xf numFmtId="0" fontId="5" fillId="0" borderId="69" xfId="4" applyFont="1" applyBorder="1">
      <alignment vertical="center"/>
    </xf>
    <xf numFmtId="0" fontId="19" fillId="0" borderId="96" xfId="4" applyFont="1" applyBorder="1" applyAlignment="1">
      <alignment horizontal="center" vertical="center"/>
    </xf>
    <xf numFmtId="0" fontId="25" fillId="0" borderId="96" xfId="4" applyFont="1" applyBorder="1" applyAlignment="1">
      <alignment horizontal="center" vertical="center"/>
    </xf>
    <xf numFmtId="38" fontId="0" fillId="0" borderId="18" xfId="1" applyFont="1" applyBorder="1" applyAlignment="1">
      <alignment horizontal="center" vertical="center"/>
    </xf>
    <xf numFmtId="0" fontId="13" fillId="0" borderId="52" xfId="4" applyFont="1" applyBorder="1">
      <alignment vertical="center"/>
    </xf>
    <xf numFmtId="0" fontId="12" fillId="0" borderId="37" xfId="4" applyFont="1" applyBorder="1" applyAlignment="1">
      <alignment horizontal="right" vertical="center"/>
    </xf>
    <xf numFmtId="0" fontId="13" fillId="0" borderId="97" xfId="4" applyFont="1" applyBorder="1" applyAlignment="1">
      <alignment horizontal="right" vertical="center"/>
    </xf>
    <xf numFmtId="0" fontId="12" fillId="0" borderId="97" xfId="4" applyFont="1" applyBorder="1" applyAlignment="1">
      <alignment horizontal="center" vertical="center"/>
    </xf>
    <xf numFmtId="0" fontId="12" fillId="0" borderId="97" xfId="4" applyFont="1" applyBorder="1" applyAlignment="1">
      <alignment horizontal="left" vertical="center"/>
    </xf>
    <xf numFmtId="0" fontId="13" fillId="0" borderId="97" xfId="4" applyFont="1" applyBorder="1" applyAlignment="1">
      <alignment horizontal="center" vertical="center"/>
    </xf>
    <xf numFmtId="0" fontId="12" fillId="0" borderId="98" xfId="4" applyFont="1" applyBorder="1" applyAlignment="1">
      <alignment horizontal="left" vertical="center"/>
    </xf>
    <xf numFmtId="0" fontId="13" fillId="10" borderId="97" xfId="4" applyFont="1" applyFill="1" applyBorder="1" applyAlignment="1">
      <alignment horizontal="center" vertical="center"/>
    </xf>
    <xf numFmtId="0" fontId="29" fillId="0" borderId="97" xfId="4" applyFont="1" applyBorder="1" applyAlignment="1">
      <alignment horizontal="center" vertical="center"/>
    </xf>
    <xf numFmtId="0" fontId="13" fillId="10" borderId="99" xfId="4" applyFont="1" applyFill="1" applyBorder="1" applyAlignment="1">
      <alignment horizontal="center" vertical="center"/>
    </xf>
    <xf numFmtId="0" fontId="19" fillId="0" borderId="37" xfId="4" applyFont="1" applyBorder="1" applyAlignment="1">
      <alignment horizontal="center" vertical="center"/>
    </xf>
    <xf numFmtId="38" fontId="1" fillId="0" borderId="0" xfId="1" applyFont="1" applyBorder="1" applyAlignment="1" applyProtection="1">
      <alignment horizontal="right" vertical="center"/>
    </xf>
    <xf numFmtId="38" fontId="3" fillId="0" borderId="38" xfId="1" applyFont="1" applyBorder="1" applyAlignment="1" applyProtection="1">
      <alignment horizontal="right" vertical="center"/>
    </xf>
    <xf numFmtId="0" fontId="19" fillId="0" borderId="62" xfId="4" applyFont="1" applyBorder="1" applyAlignment="1">
      <alignment horizontal="center" vertical="center"/>
    </xf>
    <xf numFmtId="38" fontId="3" fillId="0" borderId="49" xfId="1" applyFont="1" applyBorder="1" applyAlignment="1" applyProtection="1">
      <alignment horizontal="right" vertical="center"/>
    </xf>
    <xf numFmtId="0" fontId="7" fillId="0" borderId="0" xfId="13" applyFont="1">
      <alignment vertical="center"/>
    </xf>
    <xf numFmtId="0" fontId="7" fillId="0" borderId="0" xfId="13" applyFont="1" applyAlignment="1">
      <alignment horizontal="center" vertical="center"/>
    </xf>
    <xf numFmtId="38" fontId="7" fillId="0" borderId="0" xfId="2" applyFont="1">
      <alignment vertical="center"/>
    </xf>
    <xf numFmtId="38" fontId="7" fillId="0" borderId="0" xfId="1" applyFont="1">
      <alignment vertical="center"/>
    </xf>
    <xf numFmtId="0" fontId="7" fillId="0" borderId="25" xfId="13" applyFont="1" applyBorder="1">
      <alignment vertical="center"/>
    </xf>
    <xf numFmtId="0" fontId="7" fillId="0" borderId="29" xfId="13" applyFont="1" applyBorder="1">
      <alignment vertical="center"/>
    </xf>
    <xf numFmtId="0" fontId="1" fillId="0" borderId="0" xfId="13" applyFont="1" applyAlignment="1">
      <alignment horizontal="right" vertical="center" wrapText="1"/>
    </xf>
    <xf numFmtId="49" fontId="7" fillId="0" borderId="0" xfId="13" applyNumberFormat="1" applyFont="1">
      <alignment vertical="center"/>
    </xf>
    <xf numFmtId="49" fontId="2" fillId="10" borderId="5" xfId="13" applyNumberFormat="1" applyFont="1" applyFill="1" applyBorder="1">
      <alignment vertical="center"/>
    </xf>
    <xf numFmtId="49" fontId="7" fillId="10" borderId="5" xfId="13" applyNumberFormat="1" applyFont="1" applyFill="1" applyBorder="1">
      <alignment vertical="center"/>
    </xf>
    <xf numFmtId="0" fontId="2" fillId="0" borderId="5" xfId="13" applyFont="1" applyBorder="1" applyAlignment="1">
      <alignment horizontal="left" vertical="center"/>
    </xf>
    <xf numFmtId="0" fontId="2" fillId="0" borderId="5" xfId="13" applyFont="1" applyBorder="1">
      <alignment vertical="center"/>
    </xf>
    <xf numFmtId="0" fontId="2" fillId="10" borderId="5" xfId="13" applyFont="1" applyFill="1" applyBorder="1">
      <alignment vertical="center"/>
    </xf>
    <xf numFmtId="0" fontId="2" fillId="10" borderId="13" xfId="13" applyFont="1" applyFill="1" applyBorder="1">
      <alignment vertical="center"/>
    </xf>
    <xf numFmtId="0" fontId="2" fillId="10" borderId="13" xfId="13" applyFont="1" applyFill="1" applyBorder="1" applyAlignment="1">
      <alignment vertical="center" wrapText="1"/>
    </xf>
    <xf numFmtId="0" fontId="1" fillId="0" borderId="0" xfId="13" applyFont="1" applyAlignment="1">
      <alignment vertical="top" wrapText="1"/>
    </xf>
    <xf numFmtId="0" fontId="2" fillId="0" borderId="13" xfId="13" applyFont="1" applyBorder="1" applyAlignment="1">
      <alignment horizontal="left" vertical="center"/>
    </xf>
    <xf numFmtId="0" fontId="2" fillId="0" borderId="13" xfId="13" applyFont="1" applyBorder="1">
      <alignment vertical="center"/>
    </xf>
    <xf numFmtId="38" fontId="7" fillId="0" borderId="100" xfId="2" applyFont="1" applyBorder="1" applyAlignment="1">
      <alignment vertical="center"/>
    </xf>
    <xf numFmtId="38" fontId="7" fillId="0" borderId="5" xfId="2" applyFont="1" applyBorder="1" applyAlignment="1">
      <alignment vertical="center"/>
    </xf>
    <xf numFmtId="0" fontId="7" fillId="0" borderId="0" xfId="13" applyFont="1" applyAlignment="1">
      <alignment horizontal="center" vertical="center" textRotation="255"/>
    </xf>
    <xf numFmtId="0" fontId="7" fillId="0" borderId="5" xfId="13" applyFont="1" applyBorder="1" applyAlignment="1">
      <alignment horizontal="center" vertical="center"/>
    </xf>
    <xf numFmtId="0" fontId="1" fillId="0" borderId="0" xfId="13" applyFont="1" applyAlignment="1">
      <alignment vertical="center" textRotation="255"/>
    </xf>
    <xf numFmtId="0" fontId="7" fillId="10" borderId="1" xfId="13" applyFont="1" applyFill="1" applyBorder="1" applyAlignment="1" applyProtection="1">
      <alignment horizontal="center" vertical="center" textRotation="255"/>
      <protection locked="0"/>
    </xf>
    <xf numFmtId="0" fontId="7" fillId="10" borderId="2" xfId="13" applyFont="1" applyFill="1" applyBorder="1" applyAlignment="1" applyProtection="1">
      <alignment horizontal="center" vertical="center" textRotation="255"/>
      <protection locked="0"/>
    </xf>
    <xf numFmtId="0" fontId="7" fillId="10" borderId="4" xfId="13" applyFont="1" applyFill="1" applyBorder="1" applyAlignment="1" applyProtection="1">
      <alignment horizontal="center" vertical="center" textRotation="255"/>
      <protection locked="0"/>
    </xf>
    <xf numFmtId="0" fontId="7" fillId="10" borderId="3" xfId="13" applyFont="1" applyFill="1" applyBorder="1" applyAlignment="1" applyProtection="1">
      <alignment horizontal="center" vertical="center" textRotation="255"/>
      <protection locked="0"/>
    </xf>
    <xf numFmtId="0" fontId="4" fillId="0" borderId="13" xfId="13" applyFont="1" applyBorder="1">
      <alignment vertical="center"/>
    </xf>
    <xf numFmtId="0" fontId="2" fillId="0" borderId="6" xfId="13" applyFont="1" applyBorder="1">
      <alignment vertical="center"/>
    </xf>
    <xf numFmtId="0" fontId="4" fillId="0" borderId="6" xfId="13" applyFont="1" applyBorder="1">
      <alignment vertical="center"/>
    </xf>
    <xf numFmtId="0" fontId="7" fillId="10" borderId="104" xfId="13" applyFont="1" applyFill="1" applyBorder="1" applyAlignment="1" applyProtection="1">
      <alignment horizontal="center" vertical="center" textRotation="255"/>
      <protection locked="0"/>
    </xf>
    <xf numFmtId="0" fontId="7" fillId="0" borderId="36" xfId="13" applyFont="1" applyBorder="1">
      <alignment vertical="center"/>
    </xf>
    <xf numFmtId="0" fontId="7" fillId="0" borderId="5" xfId="13" applyFont="1" applyBorder="1">
      <alignment vertical="center"/>
    </xf>
    <xf numFmtId="0" fontId="7" fillId="0" borderId="37" xfId="13" applyFont="1" applyBorder="1">
      <alignment vertical="center"/>
    </xf>
    <xf numFmtId="0" fontId="7" fillId="0" borderId="6" xfId="13" applyFont="1" applyBorder="1" applyAlignment="1">
      <alignment horizontal="center" vertical="center"/>
    </xf>
    <xf numFmtId="0" fontId="2" fillId="0" borderId="6" xfId="13" applyFont="1" applyBorder="1" applyAlignment="1">
      <alignment horizontal="left" vertical="top"/>
    </xf>
    <xf numFmtId="0" fontId="7" fillId="0" borderId="38" xfId="13" applyFont="1" applyBorder="1">
      <alignment vertical="center"/>
    </xf>
    <xf numFmtId="0" fontId="2" fillId="0" borderId="0" xfId="13" applyFont="1" applyAlignment="1" applyProtection="1">
      <alignment horizontal="left" vertical="top"/>
      <protection locked="0"/>
    </xf>
    <xf numFmtId="0" fontId="2" fillId="0" borderId="0" xfId="13" applyFont="1" applyProtection="1">
      <alignment vertical="center"/>
      <protection locked="0"/>
    </xf>
    <xf numFmtId="0" fontId="7" fillId="0" borderId="38" xfId="13" applyFont="1" applyBorder="1" applyProtection="1">
      <alignment vertical="center"/>
      <protection locked="0"/>
    </xf>
    <xf numFmtId="0" fontId="7" fillId="0" borderId="0" xfId="13" applyFont="1" applyAlignment="1" applyProtection="1">
      <alignment horizontal="center" vertical="center"/>
      <protection locked="0"/>
    </xf>
    <xf numFmtId="0" fontId="7" fillId="0" borderId="0" xfId="13" applyFont="1" applyAlignment="1" applyProtection="1">
      <alignment vertical="top"/>
      <protection locked="0"/>
    </xf>
    <xf numFmtId="0" fontId="7" fillId="0" borderId="36" xfId="13" applyFont="1" applyBorder="1" applyProtection="1">
      <alignment vertical="center"/>
      <protection locked="0"/>
    </xf>
    <xf numFmtId="0" fontId="7" fillId="0" borderId="5" xfId="13" applyFont="1" applyBorder="1" applyAlignment="1" applyProtection="1">
      <alignment horizontal="center" vertical="center"/>
      <protection locked="0"/>
    </xf>
    <xf numFmtId="0" fontId="7" fillId="0" borderId="5" xfId="13" applyFont="1" applyBorder="1" applyProtection="1">
      <alignment vertical="center"/>
      <protection locked="0"/>
    </xf>
    <xf numFmtId="0" fontId="1" fillId="0" borderId="0" xfId="0" applyFont="1" applyAlignment="1">
      <alignment horizontal="center" vertical="center"/>
    </xf>
    <xf numFmtId="0" fontId="1" fillId="10" borderId="26" xfId="13" applyFont="1" applyFill="1" applyBorder="1" applyProtection="1">
      <alignment vertical="center"/>
      <protection locked="0"/>
    </xf>
    <xf numFmtId="0" fontId="1" fillId="10" borderId="26" xfId="13" applyFont="1" applyFill="1" applyBorder="1">
      <alignment vertical="center"/>
    </xf>
    <xf numFmtId="38" fontId="7" fillId="0" borderId="0" xfId="2" applyFont="1" applyBorder="1">
      <alignment vertical="center"/>
    </xf>
    <xf numFmtId="38" fontId="1" fillId="0" borderId="0" xfId="1" applyFont="1" applyAlignment="1" applyProtection="1">
      <alignment horizontal="left" vertical="center"/>
    </xf>
    <xf numFmtId="0" fontId="1" fillId="0" borderId="0" xfId="13" applyFont="1" applyAlignment="1">
      <alignment horizontal="left" vertical="center"/>
    </xf>
    <xf numFmtId="38" fontId="2" fillId="10" borderId="5" xfId="2" applyFont="1" applyFill="1" applyBorder="1">
      <alignment vertical="center"/>
    </xf>
    <xf numFmtId="0" fontId="2" fillId="10" borderId="13" xfId="13" applyFont="1" applyFill="1" applyBorder="1" applyAlignment="1">
      <alignment horizontal="left" vertical="center"/>
    </xf>
    <xf numFmtId="38" fontId="2" fillId="10" borderId="13" xfId="2" applyFont="1" applyFill="1" applyBorder="1">
      <alignment vertical="center"/>
    </xf>
    <xf numFmtId="38" fontId="7" fillId="0" borderId="0" xfId="1" applyFont="1" applyAlignment="1">
      <alignment vertical="center"/>
    </xf>
    <xf numFmtId="38" fontId="7" fillId="0" borderId="0" xfId="2" applyFont="1" applyBorder="1" applyAlignment="1">
      <alignment vertical="center"/>
    </xf>
    <xf numFmtId="38" fontId="7" fillId="0" borderId="1" xfId="2" applyFont="1" applyBorder="1" applyAlignment="1">
      <alignment horizontal="center" vertical="center" wrapText="1"/>
    </xf>
    <xf numFmtId="38" fontId="7" fillId="0" borderId="18" xfId="2" applyFont="1" applyBorder="1" applyAlignment="1">
      <alignment horizontal="center" vertical="center" wrapText="1"/>
    </xf>
    <xf numFmtId="38" fontId="7" fillId="0" borderId="12" xfId="2" applyFont="1" applyBorder="1" applyAlignment="1">
      <alignment vertical="center"/>
    </xf>
    <xf numFmtId="38" fontId="7" fillId="0" borderId="13" xfId="2" applyFont="1" applyBorder="1" applyAlignment="1">
      <alignment vertical="center"/>
    </xf>
    <xf numFmtId="38" fontId="1" fillId="10" borderId="1" xfId="2" applyFont="1" applyFill="1" applyBorder="1" applyProtection="1">
      <alignment vertical="center"/>
      <protection locked="0"/>
    </xf>
    <xf numFmtId="0" fontId="1" fillId="0" borderId="18" xfId="13" applyFont="1" applyBorder="1" applyAlignment="1">
      <alignment horizontal="center" vertical="center"/>
    </xf>
    <xf numFmtId="178" fontId="1" fillId="0" borderId="13" xfId="2" applyNumberFormat="1" applyFont="1" applyFill="1" applyBorder="1" applyAlignment="1">
      <alignment horizontal="right" vertical="center" wrapText="1"/>
    </xf>
    <xf numFmtId="38" fontId="1" fillId="10" borderId="108" xfId="2" applyFont="1" applyFill="1" applyBorder="1" applyProtection="1">
      <alignment vertical="center"/>
      <protection locked="0"/>
    </xf>
    <xf numFmtId="0" fontId="1" fillId="0" borderId="95" xfId="13" applyFont="1" applyBorder="1" applyAlignment="1">
      <alignment horizontal="center" vertical="center"/>
    </xf>
    <xf numFmtId="0" fontId="2" fillId="0" borderId="63" xfId="13" applyFont="1" applyBorder="1">
      <alignment vertical="center"/>
    </xf>
    <xf numFmtId="178" fontId="1" fillId="0" borderId="63" xfId="2" applyNumberFormat="1" applyFont="1" applyFill="1" applyBorder="1" applyAlignment="1">
      <alignment horizontal="right" vertical="center" wrapText="1"/>
    </xf>
    <xf numFmtId="0" fontId="2" fillId="0" borderId="52" xfId="13" applyFont="1" applyBorder="1" applyAlignment="1">
      <alignment vertical="center" wrapText="1"/>
    </xf>
    <xf numFmtId="38" fontId="1" fillId="10" borderId="4" xfId="2" applyFont="1" applyFill="1" applyBorder="1" applyProtection="1">
      <alignment vertical="center"/>
      <protection locked="0"/>
    </xf>
    <xf numFmtId="0" fontId="1" fillId="0" borderId="52" xfId="13" applyFont="1" applyBorder="1" applyAlignment="1">
      <alignment horizontal="center" vertical="center"/>
    </xf>
    <xf numFmtId="178" fontId="1" fillId="0" borderId="5" xfId="2" applyNumberFormat="1" applyFont="1" applyFill="1" applyBorder="1" applyAlignment="1">
      <alignment horizontal="right" vertical="center" wrapText="1"/>
    </xf>
    <xf numFmtId="0" fontId="2" fillId="0" borderId="109" xfId="13" applyFont="1" applyBorder="1" applyAlignment="1">
      <alignment vertical="center" wrapText="1"/>
    </xf>
    <xf numFmtId="38" fontId="1" fillId="10" borderId="3" xfId="2" applyFont="1" applyFill="1" applyBorder="1" applyProtection="1">
      <alignment vertical="center"/>
      <protection locked="0"/>
    </xf>
    <xf numFmtId="0" fontId="1" fillId="0" borderId="110" xfId="13" applyFont="1" applyBorder="1" applyAlignment="1">
      <alignment horizontal="center" vertical="center"/>
    </xf>
    <xf numFmtId="178" fontId="1" fillId="0" borderId="0" xfId="2" applyNumberFormat="1" applyFont="1" applyFill="1" applyBorder="1" applyAlignment="1">
      <alignment horizontal="right" vertical="center" wrapText="1"/>
    </xf>
    <xf numFmtId="0" fontId="2" fillId="0" borderId="95" xfId="13" applyFont="1" applyBorder="1" applyAlignment="1">
      <alignment horizontal="center" vertical="center"/>
    </xf>
    <xf numFmtId="0" fontId="2" fillId="0" borderId="49" xfId="13" applyFont="1" applyBorder="1" applyAlignment="1">
      <alignment horizontal="center" vertical="center"/>
    </xf>
    <xf numFmtId="178" fontId="1" fillId="0" borderId="5" xfId="2" applyNumberFormat="1" applyFont="1" applyBorder="1" applyAlignment="1">
      <alignment horizontal="right" vertical="center" wrapText="1"/>
    </xf>
    <xf numFmtId="38" fontId="1" fillId="10" borderId="2" xfId="2" applyFont="1" applyFill="1" applyBorder="1" applyProtection="1">
      <alignment vertical="center"/>
      <protection locked="0"/>
    </xf>
    <xf numFmtId="0" fontId="1" fillId="0" borderId="62" xfId="13" applyFont="1" applyBorder="1" applyAlignment="1">
      <alignment horizontal="center" vertical="center"/>
    </xf>
    <xf numFmtId="38" fontId="2" fillId="10" borderId="1" xfId="2" applyFont="1" applyFill="1" applyBorder="1" applyAlignment="1" applyProtection="1">
      <alignment vertical="center"/>
      <protection locked="0"/>
    </xf>
    <xf numFmtId="38" fontId="1" fillId="0" borderId="18" xfId="2" applyFont="1" applyFill="1" applyBorder="1" applyAlignment="1">
      <alignment horizontal="center" vertical="center"/>
    </xf>
    <xf numFmtId="0" fontId="4" fillId="0" borderId="18" xfId="13" applyFont="1" applyBorder="1">
      <alignment vertical="center"/>
    </xf>
    <xf numFmtId="178" fontId="1" fillId="0" borderId="13" xfId="2" applyNumberFormat="1" applyFont="1" applyBorder="1" applyAlignment="1">
      <alignment horizontal="right" vertical="center" wrapText="1"/>
    </xf>
    <xf numFmtId="0" fontId="2" fillId="0" borderId="6" xfId="13" applyFont="1" applyBorder="1" applyAlignment="1">
      <alignment horizontal="right" vertical="top" wrapText="1"/>
    </xf>
    <xf numFmtId="178" fontId="1" fillId="0" borderId="6" xfId="2" applyNumberFormat="1" applyFont="1" applyBorder="1" applyAlignment="1">
      <alignment horizontal="right" vertical="center" wrapText="1"/>
    </xf>
    <xf numFmtId="0" fontId="1" fillId="0" borderId="66" xfId="13" applyFont="1" applyBorder="1" applyAlignment="1">
      <alignment horizontal="center" vertical="center" wrapText="1"/>
    </xf>
    <xf numFmtId="38" fontId="1" fillId="10" borderId="67" xfId="2" applyFont="1" applyFill="1" applyBorder="1" applyProtection="1">
      <alignment vertical="center"/>
      <protection locked="0"/>
    </xf>
    <xf numFmtId="0" fontId="1" fillId="0" borderId="66" xfId="13" applyFont="1" applyBorder="1" applyAlignment="1">
      <alignment horizontal="center" vertical="center"/>
    </xf>
    <xf numFmtId="0" fontId="2" fillId="0" borderId="65" xfId="13" applyFont="1" applyBorder="1" applyAlignment="1">
      <alignment horizontal="right" vertical="top" wrapText="1"/>
    </xf>
    <xf numFmtId="178" fontId="1" fillId="0" borderId="65" xfId="2" applyNumberFormat="1" applyFont="1" applyBorder="1" applyAlignment="1">
      <alignment horizontal="right" vertical="center" wrapText="1"/>
    </xf>
    <xf numFmtId="0" fontId="1" fillId="0" borderId="49" xfId="13" applyFont="1" applyBorder="1" applyAlignment="1">
      <alignment horizontal="center" vertical="center"/>
    </xf>
    <xf numFmtId="0" fontId="2" fillId="0" borderId="0" xfId="13" applyFont="1" applyAlignment="1">
      <alignment horizontal="left" vertical="center" wrapText="1"/>
    </xf>
    <xf numFmtId="178" fontId="1" fillId="0" borderId="0" xfId="2" applyNumberFormat="1" applyFont="1" applyBorder="1" applyAlignment="1">
      <alignment horizontal="right" vertical="center" wrapText="1"/>
    </xf>
    <xf numFmtId="0" fontId="4" fillId="0" borderId="62" xfId="13" applyFont="1" applyBorder="1">
      <alignment vertical="center"/>
    </xf>
    <xf numFmtId="38" fontId="7" fillId="0" borderId="104" xfId="2" applyFont="1" applyBorder="1" applyAlignment="1" applyProtection="1">
      <alignment horizontal="center" vertical="center"/>
    </xf>
    <xf numFmtId="0" fontId="1" fillId="0" borderId="111" xfId="13" applyFont="1" applyBorder="1" applyAlignment="1">
      <alignment horizontal="center" vertical="center"/>
    </xf>
    <xf numFmtId="0" fontId="7" fillId="0" borderId="6" xfId="13" applyFont="1" applyBorder="1">
      <alignment vertical="center"/>
    </xf>
    <xf numFmtId="38" fontId="7" fillId="0" borderId="6" xfId="2" applyFont="1" applyBorder="1" applyProtection="1">
      <alignment vertical="center"/>
    </xf>
    <xf numFmtId="38" fontId="7" fillId="0" borderId="6" xfId="1" applyFont="1" applyBorder="1" applyProtection="1">
      <alignment vertical="center"/>
    </xf>
    <xf numFmtId="0" fontId="7" fillId="0" borderId="0" xfId="13" applyFont="1" applyProtection="1">
      <alignment vertical="center"/>
      <protection locked="0"/>
    </xf>
    <xf numFmtId="38" fontId="7" fillId="0" borderId="0" xfId="2" applyFont="1" applyBorder="1" applyProtection="1">
      <alignment vertical="center"/>
      <protection locked="0"/>
    </xf>
    <xf numFmtId="38" fontId="7" fillId="0" borderId="0" xfId="1" applyFont="1" applyBorder="1" applyProtection="1">
      <alignment vertical="center"/>
      <protection locked="0"/>
    </xf>
    <xf numFmtId="38" fontId="7" fillId="0" borderId="0" xfId="1" applyFont="1" applyProtection="1">
      <alignment vertical="center"/>
      <protection locked="0"/>
    </xf>
    <xf numFmtId="38" fontId="7" fillId="0" borderId="5" xfId="2" applyFont="1" applyBorder="1" applyProtection="1">
      <alignment vertical="center"/>
      <protection locked="0"/>
    </xf>
    <xf numFmtId="38" fontId="7" fillId="0" borderId="5" xfId="1" applyFont="1" applyBorder="1" applyProtection="1">
      <alignment vertical="center"/>
      <protection locked="0"/>
    </xf>
    <xf numFmtId="38" fontId="7" fillId="0" borderId="40" xfId="2" applyFont="1" applyBorder="1" applyProtection="1">
      <alignment vertical="center"/>
    </xf>
    <xf numFmtId="38" fontId="7" fillId="0" borderId="59" xfId="2" applyFont="1" applyBorder="1" applyProtection="1">
      <alignment vertical="center"/>
    </xf>
    <xf numFmtId="0" fontId="1" fillId="0" borderId="59" xfId="13" applyFont="1" applyBorder="1" applyAlignment="1"/>
    <xf numFmtId="0" fontId="1" fillId="0" borderId="0" xfId="13" applyFont="1" applyAlignment="1"/>
    <xf numFmtId="0" fontId="1" fillId="0" borderId="59" xfId="0" applyFont="1" applyBorder="1" applyAlignment="1">
      <alignment vertical="center" wrapText="1"/>
    </xf>
    <xf numFmtId="38" fontId="7" fillId="0" borderId="59" xfId="2" applyFont="1" applyBorder="1" applyAlignment="1">
      <alignment vertical="center"/>
    </xf>
    <xf numFmtId="49" fontId="9" fillId="10" borderId="12" xfId="1" applyNumberFormat="1" applyFont="1" applyFill="1" applyBorder="1" applyAlignment="1" applyProtection="1">
      <alignment horizontal="left" vertical="center"/>
      <protection locked="0"/>
    </xf>
    <xf numFmtId="49" fontId="7" fillId="10" borderId="115" xfId="2" applyNumberFormat="1" applyFont="1" applyFill="1" applyBorder="1" applyAlignment="1" applyProtection="1">
      <alignment horizontal="left" vertical="center"/>
      <protection locked="0"/>
    </xf>
    <xf numFmtId="49" fontId="9" fillId="10" borderId="102" xfId="1" applyNumberFormat="1" applyFont="1" applyFill="1" applyBorder="1" applyAlignment="1" applyProtection="1">
      <alignment horizontal="left" vertical="center"/>
      <protection locked="0"/>
    </xf>
    <xf numFmtId="49" fontId="7" fillId="10" borderId="116" xfId="2" applyNumberFormat="1" applyFont="1" applyFill="1" applyBorder="1" applyAlignment="1" applyProtection="1">
      <alignment horizontal="left" vertical="center"/>
      <protection locked="0"/>
    </xf>
    <xf numFmtId="49" fontId="9" fillId="10" borderId="70" xfId="1" applyNumberFormat="1" applyFont="1" applyFill="1" applyBorder="1" applyAlignment="1" applyProtection="1">
      <alignment horizontal="left" vertical="center"/>
      <protection locked="0"/>
    </xf>
    <xf numFmtId="49" fontId="7" fillId="10" borderId="117" xfId="2" applyNumberFormat="1" applyFont="1" applyFill="1" applyBorder="1" applyAlignment="1" applyProtection="1">
      <alignment horizontal="left" vertical="center"/>
      <protection locked="0"/>
    </xf>
    <xf numFmtId="49" fontId="9" fillId="10" borderId="38" xfId="1" applyNumberFormat="1" applyFont="1" applyFill="1" applyBorder="1" applyAlignment="1" applyProtection="1">
      <alignment horizontal="left" vertical="center"/>
      <protection locked="0"/>
    </xf>
    <xf numFmtId="49" fontId="7" fillId="10" borderId="59" xfId="2" applyNumberFormat="1" applyFont="1" applyFill="1" applyBorder="1" applyAlignment="1" applyProtection="1">
      <alignment horizontal="left" vertical="center"/>
      <protection locked="0"/>
    </xf>
    <xf numFmtId="49" fontId="9" fillId="10" borderId="37" xfId="1" applyNumberFormat="1" applyFont="1" applyFill="1" applyBorder="1" applyAlignment="1" applyProtection="1">
      <alignment horizontal="left" vertical="center"/>
      <protection locked="0"/>
    </xf>
    <xf numFmtId="49" fontId="9" fillId="10" borderId="64" xfId="1" applyNumberFormat="1" applyFont="1" applyFill="1" applyBorder="1" applyAlignment="1" applyProtection="1">
      <alignment horizontal="left" vertical="center"/>
      <protection locked="0"/>
    </xf>
    <xf numFmtId="49" fontId="7" fillId="10" borderId="118" xfId="2" applyNumberFormat="1" applyFont="1" applyFill="1" applyBorder="1" applyAlignment="1" applyProtection="1">
      <alignment horizontal="left" vertical="center"/>
      <protection locked="0"/>
    </xf>
    <xf numFmtId="49" fontId="9" fillId="10" borderId="36" xfId="1" applyNumberFormat="1" applyFont="1" applyFill="1" applyBorder="1" applyAlignment="1" applyProtection="1">
      <alignment horizontal="left" vertical="center"/>
      <protection locked="0"/>
    </xf>
    <xf numFmtId="49" fontId="7" fillId="10" borderId="114" xfId="2" applyNumberFormat="1" applyFont="1" applyFill="1" applyBorder="1" applyAlignment="1" applyProtection="1">
      <alignment horizontal="left" vertical="center"/>
      <protection locked="0"/>
    </xf>
    <xf numFmtId="49" fontId="9" fillId="10" borderId="119" xfId="1" applyNumberFormat="1" applyFont="1" applyFill="1" applyBorder="1" applyAlignment="1" applyProtection="1">
      <alignment horizontal="left" vertical="center"/>
      <protection locked="0"/>
    </xf>
    <xf numFmtId="49" fontId="7" fillId="10" borderId="120" xfId="2" applyNumberFormat="1" applyFont="1" applyFill="1" applyBorder="1" applyAlignment="1" applyProtection="1">
      <alignment horizontal="left" vertical="center"/>
      <protection locked="0"/>
    </xf>
    <xf numFmtId="49" fontId="9" fillId="0" borderId="36" xfId="1" applyNumberFormat="1" applyFont="1" applyBorder="1" applyAlignment="1" applyProtection="1">
      <alignment horizontal="left" vertical="center"/>
    </xf>
    <xf numFmtId="49" fontId="7" fillId="0" borderId="52" xfId="2" applyNumberFormat="1" applyFont="1" applyBorder="1" applyAlignment="1" applyProtection="1">
      <alignment horizontal="left" vertical="center"/>
    </xf>
    <xf numFmtId="0" fontId="7" fillId="0" borderId="62" xfId="13" applyFont="1" applyBorder="1">
      <alignment vertical="center"/>
    </xf>
    <xf numFmtId="0" fontId="7" fillId="0" borderId="49" xfId="13" applyFont="1" applyBorder="1" applyAlignment="1">
      <alignment horizontal="center" vertical="center"/>
    </xf>
    <xf numFmtId="38" fontId="19" fillId="0" borderId="49" xfId="2" applyFont="1" applyBorder="1" applyAlignment="1" applyProtection="1">
      <alignment vertical="top"/>
      <protection locked="0"/>
    </xf>
    <xf numFmtId="38" fontId="19" fillId="0" borderId="52" xfId="2" applyFont="1" applyBorder="1" applyAlignment="1" applyProtection="1">
      <alignment vertical="top"/>
      <protection locked="0"/>
    </xf>
    <xf numFmtId="0" fontId="1" fillId="0" borderId="107" xfId="0" applyFont="1" applyBorder="1" applyAlignment="1">
      <alignment horizontal="left" vertical="center"/>
    </xf>
    <xf numFmtId="0" fontId="11" fillId="0" borderId="29" xfId="0" applyFont="1" applyBorder="1" applyAlignment="1">
      <alignment horizontal="center" vertical="center"/>
    </xf>
    <xf numFmtId="0" fontId="11" fillId="0" borderId="29" xfId="0" applyFont="1" applyBorder="1" applyAlignment="1"/>
    <xf numFmtId="176" fontId="1" fillId="0" borderId="0" xfId="0" applyNumberFormat="1" applyFont="1" applyAlignment="1">
      <alignment horizontal="left" vertical="center"/>
    </xf>
    <xf numFmtId="0" fontId="1" fillId="0" borderId="29" xfId="0" applyFont="1" applyBorder="1">
      <alignment vertical="center"/>
    </xf>
    <xf numFmtId="0" fontId="1" fillId="0" borderId="6" xfId="10" applyFont="1" applyBorder="1" applyAlignment="1"/>
    <xf numFmtId="0" fontId="1" fillId="0" borderId="13" xfId="10" applyFont="1" applyBorder="1" applyAlignment="1"/>
    <xf numFmtId="0" fontId="1" fillId="10" borderId="0" xfId="10" applyFont="1" applyFill="1" applyAlignment="1" applyProtection="1">
      <alignment horizontal="left" vertical="center"/>
      <protection locked="0"/>
    </xf>
    <xf numFmtId="0" fontId="2" fillId="0" borderId="29" xfId="0" applyFont="1" applyBorder="1">
      <alignment vertical="center"/>
    </xf>
    <xf numFmtId="0" fontId="6" fillId="0" borderId="0" xfId="0" applyFont="1" applyAlignment="1"/>
    <xf numFmtId="0" fontId="6" fillId="0" borderId="29" xfId="0" applyFont="1" applyBorder="1">
      <alignment vertical="center"/>
    </xf>
    <xf numFmtId="0" fontId="6" fillId="0" borderId="0" xfId="0" applyFont="1">
      <alignment vertical="center"/>
    </xf>
    <xf numFmtId="0" fontId="32" fillId="0" borderId="100" xfId="0" applyFont="1" applyBorder="1" applyAlignment="1">
      <alignment vertical="center" wrapText="1"/>
    </xf>
    <xf numFmtId="0" fontId="6" fillId="0" borderId="5" xfId="0" applyFont="1" applyBorder="1">
      <alignment vertical="center"/>
    </xf>
    <xf numFmtId="0" fontId="32" fillId="0" borderId="5" xfId="0" applyFont="1" applyBorder="1" applyAlignment="1">
      <alignment vertical="center" wrapText="1"/>
    </xf>
    <xf numFmtId="0" fontId="1" fillId="0" borderId="124" xfId="10" applyFont="1" applyBorder="1" applyAlignment="1">
      <alignment horizontal="center" vertical="center"/>
    </xf>
    <xf numFmtId="0" fontId="1" fillId="0" borderId="125" xfId="10" applyFont="1" applyBorder="1" applyAlignment="1">
      <alignment horizontal="center" vertical="center"/>
    </xf>
    <xf numFmtId="0" fontId="4" fillId="0" borderId="126" xfId="10" applyFont="1" applyBorder="1">
      <alignment vertical="center"/>
    </xf>
    <xf numFmtId="0" fontId="4" fillId="0" borderId="15" xfId="10" applyFont="1" applyBorder="1" applyAlignment="1">
      <alignment horizontal="center" vertical="center"/>
    </xf>
    <xf numFmtId="0" fontId="4" fillId="0" borderId="19" xfId="10" applyFont="1" applyBorder="1" applyAlignment="1">
      <alignment horizontal="center" vertical="center"/>
    </xf>
    <xf numFmtId="0" fontId="4" fillId="10" borderId="15" xfId="10" applyFont="1" applyFill="1" applyBorder="1" applyAlignment="1">
      <alignment horizontal="center" vertical="center"/>
    </xf>
    <xf numFmtId="0" fontId="4" fillId="8" borderId="15" xfId="10" applyFont="1" applyFill="1" applyBorder="1" applyAlignment="1">
      <alignment horizontal="center" vertical="center"/>
    </xf>
    <xf numFmtId="0" fontId="50" fillId="0" borderId="29" xfId="10" applyBorder="1">
      <alignment vertical="center"/>
    </xf>
    <xf numFmtId="0" fontId="23" fillId="0" borderId="36" xfId="10" applyFont="1" applyBorder="1" applyAlignment="1">
      <alignment horizontal="center" vertical="center" wrapText="1"/>
    </xf>
    <xf numFmtId="0" fontId="50" fillId="10" borderId="127" xfId="10" applyFill="1" applyBorder="1" applyAlignment="1" applyProtection="1">
      <alignment vertical="center" wrapText="1"/>
      <protection locked="0"/>
    </xf>
    <xf numFmtId="0" fontId="33" fillId="10" borderId="127" xfId="10" applyFont="1" applyFill="1" applyBorder="1" applyProtection="1">
      <alignment vertical="center"/>
      <protection locked="0"/>
    </xf>
    <xf numFmtId="0" fontId="33" fillId="10" borderId="128" xfId="10" applyFont="1" applyFill="1" applyBorder="1" applyAlignment="1" applyProtection="1">
      <alignment horizontal="center" vertical="center"/>
      <protection locked="0"/>
    </xf>
    <xf numFmtId="0" fontId="23" fillId="8" borderId="129" xfId="10" applyFont="1" applyFill="1" applyBorder="1" applyAlignment="1" applyProtection="1">
      <alignment horizontal="center" vertical="center"/>
      <protection locked="0"/>
    </xf>
    <xf numFmtId="38" fontId="6" fillId="10" borderId="82" xfId="1" applyFont="1" applyFill="1" applyBorder="1" applyAlignment="1" applyProtection="1">
      <alignment vertical="center"/>
      <protection locked="0"/>
    </xf>
    <xf numFmtId="0" fontId="50" fillId="0" borderId="130" xfId="10" applyBorder="1">
      <alignment vertical="center"/>
    </xf>
    <xf numFmtId="38" fontId="6" fillId="10" borderId="132" xfId="1" applyFont="1" applyFill="1" applyBorder="1" applyAlignment="1" applyProtection="1">
      <alignment vertical="center"/>
      <protection locked="0"/>
    </xf>
    <xf numFmtId="0" fontId="50" fillId="0" borderId="133" xfId="10" applyBorder="1">
      <alignment vertical="center"/>
    </xf>
    <xf numFmtId="0" fontId="1" fillId="0" borderId="29" xfId="10" applyFont="1" applyBorder="1">
      <alignment vertical="center"/>
    </xf>
    <xf numFmtId="0" fontId="1" fillId="0" borderId="106" xfId="10" applyFont="1" applyBorder="1">
      <alignment vertical="center"/>
    </xf>
    <xf numFmtId="38" fontId="6" fillId="10" borderId="136" xfId="1" applyFont="1" applyFill="1" applyBorder="1" applyAlignment="1" applyProtection="1">
      <alignment vertical="center"/>
      <protection locked="0"/>
    </xf>
    <xf numFmtId="0" fontId="1" fillId="0" borderId="36" xfId="10" applyFont="1" applyBorder="1">
      <alignment vertical="center"/>
    </xf>
    <xf numFmtId="0" fontId="1" fillId="0" borderId="5" xfId="10" applyFont="1" applyBorder="1">
      <alignment vertical="center"/>
    </xf>
    <xf numFmtId="31" fontId="1" fillId="0" borderId="5" xfId="10" applyNumberFormat="1" applyFont="1" applyBorder="1" applyAlignment="1">
      <alignment horizontal="center" vertical="center"/>
    </xf>
    <xf numFmtId="0" fontId="2" fillId="0" borderId="13" xfId="0" applyFont="1" applyBorder="1">
      <alignment vertical="center"/>
    </xf>
    <xf numFmtId="0" fontId="1" fillId="0" borderId="13" xfId="0" applyFont="1" applyBorder="1">
      <alignment vertical="center"/>
    </xf>
    <xf numFmtId="38" fontId="1" fillId="0" borderId="18" xfId="1" applyFont="1" applyBorder="1" applyAlignment="1">
      <alignment horizontal="center" vertical="center"/>
    </xf>
    <xf numFmtId="0" fontId="34" fillId="0" borderId="37" xfId="0" applyFont="1" applyBorder="1">
      <alignment vertical="center"/>
    </xf>
    <xf numFmtId="0" fontId="35" fillId="0" borderId="6" xfId="0" applyFont="1" applyBorder="1">
      <alignment vertical="center"/>
    </xf>
    <xf numFmtId="0" fontId="36" fillId="0" borderId="6" xfId="0" applyFont="1" applyBorder="1">
      <alignment vertical="center"/>
    </xf>
    <xf numFmtId="0" fontId="2" fillId="0" borderId="38" xfId="0" applyFont="1" applyBorder="1" applyAlignment="1" applyProtection="1">
      <alignment horizontal="right" vertical="center"/>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36" fillId="0" borderId="0" xfId="0" applyFont="1" applyProtection="1">
      <alignment vertical="center"/>
      <protection locked="0"/>
    </xf>
    <xf numFmtId="0" fontId="23" fillId="0" borderId="0" xfId="0" applyFont="1" applyAlignment="1" applyProtection="1">
      <alignment vertical="top"/>
      <protection locked="0"/>
    </xf>
    <xf numFmtId="0" fontId="35" fillId="0" borderId="0" xfId="0" applyFont="1" applyAlignment="1" applyProtection="1">
      <alignment horizontal="left" vertical="center"/>
      <protection locked="0"/>
    </xf>
    <xf numFmtId="0" fontId="1" fillId="0" borderId="38" xfId="0" applyFont="1" applyBorder="1">
      <alignment vertical="center"/>
    </xf>
    <xf numFmtId="0" fontId="2" fillId="0" borderId="5" xfId="0" applyFont="1" applyBorder="1" applyAlignment="1">
      <alignment horizontal="left" vertical="center"/>
    </xf>
    <xf numFmtId="0" fontId="2" fillId="0" borderId="5" xfId="0" applyFont="1" applyBorder="1" applyAlignment="1">
      <alignment horizontal="left" vertical="top"/>
    </xf>
    <xf numFmtId="0" fontId="6" fillId="1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6" fillId="0" borderId="0" xfId="0" applyFont="1" applyAlignment="1">
      <alignment horizontal="right" vertical="center"/>
    </xf>
    <xf numFmtId="0" fontId="1" fillId="0" borderId="36" xfId="0" applyFont="1" applyBorder="1">
      <alignment vertical="center"/>
    </xf>
    <xf numFmtId="0" fontId="1" fillId="0" borderId="5" xfId="0" applyFont="1" applyBorder="1" applyAlignment="1">
      <alignment vertical="top"/>
    </xf>
    <xf numFmtId="0" fontId="1" fillId="0" borderId="0" xfId="13" applyFont="1" applyAlignment="1">
      <alignment horizontal="center" vertical="center"/>
    </xf>
    <xf numFmtId="0" fontId="9" fillId="0" borderId="0" xfId="13" applyFont="1" applyAlignment="1">
      <alignment vertical="top"/>
    </xf>
    <xf numFmtId="0" fontId="4" fillId="0" borderId="0" xfId="13" applyFont="1">
      <alignment vertical="center"/>
    </xf>
    <xf numFmtId="0" fontId="4" fillId="0" borderId="0" xfId="13" applyFont="1" applyAlignment="1">
      <alignment horizontal="left" vertical="center"/>
    </xf>
    <xf numFmtId="0" fontId="1" fillId="0" borderId="57" xfId="0" applyFont="1" applyBorder="1" applyAlignment="1">
      <alignment horizontal="center" vertical="center"/>
    </xf>
    <xf numFmtId="0" fontId="1" fillId="0" borderId="12" xfId="0" applyFont="1" applyBorder="1" applyAlignment="1">
      <alignment horizontal="center" vertical="center"/>
    </xf>
    <xf numFmtId="0" fontId="1" fillId="0" borderId="119" xfId="0" applyFont="1" applyBorder="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 fillId="0" borderId="0" xfId="0" applyFont="1" applyAlignment="1">
      <alignment horizontal="center" vertical="top"/>
    </xf>
    <xf numFmtId="176" fontId="2" fillId="0" borderId="0" xfId="0" applyNumberFormat="1" applyFont="1" applyAlignment="1"/>
    <xf numFmtId="0" fontId="11" fillId="0" borderId="0" xfId="0" applyFont="1" applyAlignment="1">
      <alignment horizontal="center"/>
    </xf>
    <xf numFmtId="0" fontId="1" fillId="0" borderId="0" xfId="10" applyFont="1">
      <alignment vertical="center"/>
    </xf>
    <xf numFmtId="0" fontId="4" fillId="8" borderId="16" xfId="10" applyFont="1" applyFill="1" applyBorder="1" applyAlignment="1">
      <alignment horizontal="center" vertical="center"/>
    </xf>
    <xf numFmtId="0" fontId="37" fillId="10" borderId="127" xfId="10" applyFont="1" applyFill="1" applyBorder="1" applyAlignment="1" applyProtection="1">
      <alignment horizontal="center" vertical="center"/>
      <protection locked="0"/>
    </xf>
    <xf numFmtId="0" fontId="23" fillId="8" borderId="127" xfId="10" applyFont="1" applyFill="1" applyBorder="1" applyAlignment="1" applyProtection="1">
      <alignment horizontal="center" vertical="center"/>
      <protection locked="0"/>
    </xf>
    <xf numFmtId="0" fontId="23" fillId="8" borderId="138" xfId="10" applyFont="1" applyFill="1" applyBorder="1" applyAlignment="1" applyProtection="1">
      <alignment horizontal="center" vertical="center"/>
      <protection locked="0"/>
    </xf>
    <xf numFmtId="31" fontId="5" fillId="10" borderId="62" xfId="10" applyNumberFormat="1" applyFont="1" applyFill="1" applyBorder="1" applyAlignment="1" applyProtection="1">
      <alignment horizontal="center" vertical="center" wrapText="1"/>
      <protection locked="0"/>
    </xf>
    <xf numFmtId="0" fontId="5" fillId="10" borderId="19" xfId="10" applyFont="1" applyFill="1" applyBorder="1" applyAlignment="1" applyProtection="1">
      <alignment horizontal="center" vertical="center"/>
      <protection locked="0"/>
    </xf>
    <xf numFmtId="0" fontId="4" fillId="0" borderId="126" xfId="10" applyFont="1" applyBorder="1" applyAlignment="1">
      <alignment horizontal="right" vertical="center"/>
    </xf>
    <xf numFmtId="0" fontId="5" fillId="10" borderId="131" xfId="10" applyFont="1" applyFill="1" applyBorder="1" applyAlignment="1" applyProtection="1">
      <alignment horizontal="center" vertical="center"/>
      <protection locked="0"/>
    </xf>
    <xf numFmtId="0" fontId="5" fillId="10" borderId="111" xfId="10" applyFont="1" applyFill="1" applyBorder="1" applyAlignment="1" applyProtection="1">
      <alignment horizontal="center" vertical="center"/>
      <protection locked="0"/>
    </xf>
    <xf numFmtId="0" fontId="4" fillId="0" borderId="119" xfId="10" applyFont="1" applyBorder="1" applyAlignment="1">
      <alignment horizontal="right" vertical="center"/>
    </xf>
    <xf numFmtId="0" fontId="5" fillId="10" borderId="107" xfId="10" applyFont="1" applyFill="1" applyBorder="1" applyAlignment="1" applyProtection="1">
      <alignment horizontal="center" vertical="center"/>
      <protection locked="0"/>
    </xf>
    <xf numFmtId="0" fontId="0" fillId="0" borderId="13" xfId="0" applyBorder="1">
      <alignment vertical="center"/>
    </xf>
    <xf numFmtId="0" fontId="36" fillId="0" borderId="0" xfId="0" applyFont="1">
      <alignment vertical="center"/>
    </xf>
    <xf numFmtId="0" fontId="1"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40" fillId="0" borderId="0" xfId="0" applyFont="1" applyProtection="1">
      <alignment vertical="center"/>
      <protection locked="0"/>
    </xf>
    <xf numFmtId="0" fontId="1" fillId="0" borderId="5" xfId="0" applyFont="1" applyBorder="1" applyProtection="1">
      <alignment vertical="center"/>
      <protection locked="0"/>
    </xf>
    <xf numFmtId="0" fontId="24" fillId="0" borderId="0" xfId="0" applyFont="1" applyAlignment="1">
      <alignment horizontal="left" vertical="center"/>
    </xf>
    <xf numFmtId="0" fontId="1" fillId="0" borderId="13" xfId="0" applyFont="1" applyBorder="1" applyAlignment="1" applyProtection="1">
      <alignment horizontal="left" vertical="center"/>
      <protection locked="0"/>
    </xf>
    <xf numFmtId="0" fontId="1" fillId="0" borderId="12" xfId="0" applyFont="1" applyBorder="1">
      <alignment vertical="center"/>
    </xf>
    <xf numFmtId="0" fontId="1" fillId="0" borderId="107" xfId="0" applyFont="1" applyBorder="1" applyAlignment="1" applyProtection="1">
      <alignment horizontal="center" vertical="center"/>
      <protection locked="0"/>
    </xf>
    <xf numFmtId="0" fontId="1" fillId="0" borderId="107" xfId="0" applyFont="1" applyBorder="1" applyAlignment="1">
      <alignment horizontal="center" vertical="center"/>
    </xf>
    <xf numFmtId="0" fontId="1" fillId="0" borderId="44" xfId="0" applyFont="1" applyBorder="1" applyAlignment="1">
      <alignment horizontal="center" vertical="center"/>
    </xf>
    <xf numFmtId="0" fontId="1" fillId="10" borderId="0" xfId="0" applyFont="1" applyFill="1" applyAlignment="1" applyProtection="1">
      <alignment horizontal="center" vertical="top"/>
      <protection locked="0"/>
    </xf>
    <xf numFmtId="0" fontId="1" fillId="0" borderId="0" xfId="0" applyFont="1" applyAlignment="1">
      <alignment horizontal="left" vertical="top"/>
    </xf>
    <xf numFmtId="0" fontId="1" fillId="0" borderId="0" xfId="0" applyFont="1" applyAlignment="1">
      <alignment horizontal="left"/>
    </xf>
    <xf numFmtId="0" fontId="2" fillId="0" borderId="0" xfId="0" applyFont="1" applyAlignment="1"/>
    <xf numFmtId="0" fontId="11" fillId="0" borderId="59" xfId="0" applyFont="1" applyBorder="1" applyAlignment="1">
      <alignment horizontal="center"/>
    </xf>
    <xf numFmtId="0" fontId="1" fillId="0" borderId="6" xfId="0" applyFont="1" applyBorder="1" applyAlignment="1">
      <alignment horizontal="left" vertical="center"/>
    </xf>
    <xf numFmtId="0" fontId="1" fillId="0" borderId="59" xfId="0" applyFont="1" applyBorder="1">
      <alignment vertical="center"/>
    </xf>
    <xf numFmtId="0" fontId="1" fillId="0" borderId="59" xfId="0" applyFont="1" applyBorder="1" applyAlignment="1" applyProtection="1">
      <alignment horizontal="center" vertical="center"/>
      <protection locked="0"/>
    </xf>
    <xf numFmtId="38" fontId="1" fillId="10" borderId="13" xfId="1" applyFont="1" applyFill="1" applyBorder="1" applyAlignment="1" applyProtection="1">
      <alignment horizontal="right" vertical="center"/>
      <protection locked="0"/>
    </xf>
    <xf numFmtId="38" fontId="1" fillId="10" borderId="13" xfId="1" applyFont="1" applyFill="1" applyBorder="1" applyAlignment="1" applyProtection="1">
      <alignment vertical="center"/>
      <protection locked="0"/>
    </xf>
    <xf numFmtId="0" fontId="1" fillId="0" borderId="114" xfId="10" applyFont="1" applyBorder="1" applyAlignment="1">
      <alignment horizontal="left" vertical="center"/>
    </xf>
    <xf numFmtId="38" fontId="1" fillId="0" borderId="147" xfId="1" applyFont="1" applyBorder="1" applyAlignment="1" applyProtection="1">
      <alignment horizontal="left" vertical="center"/>
    </xf>
    <xf numFmtId="0" fontId="1" fillId="11" borderId="75" xfId="10" applyFont="1" applyFill="1" applyBorder="1">
      <alignment vertical="center"/>
    </xf>
    <xf numFmtId="0" fontId="4" fillId="0" borderId="152" xfId="10" applyFont="1" applyBorder="1" applyAlignment="1">
      <alignment horizontal="center" vertical="center"/>
    </xf>
    <xf numFmtId="0" fontId="38" fillId="10" borderId="154" xfId="10" applyFont="1" applyFill="1" applyBorder="1" applyAlignment="1" applyProtection="1">
      <alignment horizontal="center" vertical="center"/>
      <protection locked="0"/>
    </xf>
    <xf numFmtId="38" fontId="4" fillId="0" borderId="62" xfId="1" applyFont="1" applyBorder="1" applyAlignment="1">
      <alignment horizontal="center" vertical="center"/>
    </xf>
    <xf numFmtId="31" fontId="29" fillId="10" borderId="114" xfId="10" applyNumberFormat="1" applyFont="1" applyFill="1" applyBorder="1" applyAlignment="1" applyProtection="1">
      <alignment horizontal="center" vertical="center"/>
      <protection locked="0"/>
    </xf>
    <xf numFmtId="38" fontId="4" fillId="0" borderId="49" xfId="1" applyFont="1" applyBorder="1" applyAlignment="1">
      <alignment horizontal="center" vertical="center"/>
    </xf>
    <xf numFmtId="0" fontId="5" fillId="10" borderId="155" xfId="10" applyFont="1" applyFill="1" applyBorder="1" applyAlignment="1" applyProtection="1">
      <alignment horizontal="center" vertical="center"/>
      <protection locked="0"/>
    </xf>
    <xf numFmtId="38" fontId="4" fillId="0" borderId="52" xfId="1" applyFont="1" applyBorder="1" applyAlignment="1">
      <alignment horizontal="center" vertical="center"/>
    </xf>
    <xf numFmtId="0" fontId="5" fillId="10" borderId="120" xfId="10" applyFont="1" applyFill="1" applyBorder="1" applyAlignment="1" applyProtection="1">
      <alignment horizontal="center" vertical="center"/>
      <protection locked="0"/>
    </xf>
    <xf numFmtId="38" fontId="9" fillId="0" borderId="52" xfId="1" applyFont="1" applyBorder="1" applyAlignment="1">
      <alignment horizontal="center" vertical="center"/>
    </xf>
    <xf numFmtId="38" fontId="9" fillId="0" borderId="62" xfId="1" applyFont="1" applyBorder="1" applyAlignment="1">
      <alignment horizontal="center" vertical="center"/>
    </xf>
    <xf numFmtId="38" fontId="33" fillId="0" borderId="157" xfId="1" applyFont="1" applyBorder="1" applyAlignment="1">
      <alignment horizontal="center" vertical="center"/>
    </xf>
    <xf numFmtId="38" fontId="1" fillId="0" borderId="158" xfId="1" applyFont="1" applyBorder="1" applyAlignment="1">
      <alignment horizontal="center" vertical="center"/>
    </xf>
    <xf numFmtId="0" fontId="2" fillId="0" borderId="49" xfId="0" applyFont="1" applyBorder="1">
      <alignment vertical="center"/>
    </xf>
    <xf numFmtId="0" fontId="1" fillId="0" borderId="0" xfId="0" applyFont="1" applyAlignment="1" applyProtection="1">
      <alignment horizontal="right" vertical="center"/>
      <protection locked="0"/>
    </xf>
    <xf numFmtId="0" fontId="34" fillId="0" borderId="49" xfId="0" applyFont="1" applyBorder="1" applyProtection="1">
      <alignment vertical="center"/>
      <protection locked="0"/>
    </xf>
    <xf numFmtId="0" fontId="1" fillId="0" borderId="37" xfId="0" applyFont="1" applyBorder="1" applyProtection="1">
      <alignment vertical="center"/>
      <protection locked="0"/>
    </xf>
    <xf numFmtId="0" fontId="2" fillId="0" borderId="6" xfId="0" applyFont="1" applyBorder="1" applyProtection="1">
      <alignment vertical="center"/>
      <protection locked="0"/>
    </xf>
    <xf numFmtId="0" fontId="2" fillId="0" borderId="62" xfId="0" applyFont="1" applyBorder="1" applyProtection="1">
      <alignment vertical="center"/>
      <protection locked="0"/>
    </xf>
    <xf numFmtId="0" fontId="1" fillId="0" borderId="38" xfId="0" applyFont="1" applyBorder="1" applyProtection="1">
      <alignment vertical="center"/>
      <protection locked="0"/>
    </xf>
    <xf numFmtId="0" fontId="1" fillId="0" borderId="49" xfId="0" applyFont="1" applyBorder="1" applyProtection="1">
      <alignment vertical="center"/>
      <protection locked="0"/>
    </xf>
    <xf numFmtId="0" fontId="1" fillId="0" borderId="38" xfId="0" applyFont="1" applyBorder="1" applyAlignment="1">
      <alignment vertical="top"/>
    </xf>
    <xf numFmtId="0" fontId="1" fillId="0" borderId="49" xfId="0" applyFont="1" applyBorder="1" applyAlignment="1">
      <alignment vertical="top"/>
    </xf>
    <xf numFmtId="0" fontId="34" fillId="0" borderId="0" xfId="0" applyFont="1">
      <alignment vertical="center"/>
    </xf>
    <xf numFmtId="0" fontId="2" fillId="0" borderId="0" xfId="0" applyFont="1" applyAlignment="1">
      <alignment horizontal="center" vertical="center" wrapText="1"/>
    </xf>
    <xf numFmtId="38" fontId="1" fillId="0" borderId="0" xfId="1" applyFont="1" applyBorder="1" applyAlignment="1">
      <alignment horizontal="center" vertical="center"/>
    </xf>
    <xf numFmtId="0" fontId="1" fillId="0" borderId="0" xfId="0" applyFont="1" applyAlignment="1">
      <alignment horizontal="center"/>
    </xf>
    <xf numFmtId="38" fontId="1" fillId="0" borderId="0" xfId="1" applyFont="1" applyBorder="1" applyAlignment="1">
      <alignment horizontal="center"/>
    </xf>
    <xf numFmtId="0" fontId="2" fillId="0" borderId="0" xfId="0" applyFont="1" applyAlignment="1">
      <alignment horizontal="center" wrapText="1"/>
    </xf>
    <xf numFmtId="38" fontId="1" fillId="0" borderId="0" xfId="1" applyFont="1" applyBorder="1">
      <alignment vertical="center"/>
    </xf>
    <xf numFmtId="38" fontId="2" fillId="0" borderId="0" xfId="1" applyFont="1" applyFill="1" applyBorder="1">
      <alignment vertical="center"/>
    </xf>
    <xf numFmtId="0" fontId="44" fillId="0" borderId="0" xfId="0" applyFont="1" applyAlignment="1">
      <alignment vertical="center" wrapText="1"/>
    </xf>
    <xf numFmtId="0" fontId="44" fillId="0" borderId="0" xfId="0" applyFont="1" applyAlignment="1">
      <alignment wrapText="1"/>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0" xfId="13" applyFont="1" applyAlignment="1">
      <alignment horizontal="center" vertical="center"/>
    </xf>
    <xf numFmtId="0" fontId="4" fillId="0" borderId="0" xfId="13" applyFont="1" applyAlignment="1">
      <alignment vertical="center" wrapText="1"/>
    </xf>
    <xf numFmtId="0" fontId="4" fillId="0" borderId="159" xfId="13" applyFont="1" applyBorder="1">
      <alignment vertical="center"/>
    </xf>
    <xf numFmtId="0" fontId="4" fillId="0" borderId="159" xfId="13" applyFont="1" applyBorder="1" applyAlignment="1">
      <alignment horizontal="left" vertical="center"/>
    </xf>
    <xf numFmtId="0" fontId="4" fillId="0" borderId="0" xfId="13" applyFont="1" applyAlignment="1">
      <alignment horizontal="center" vertical="center" wrapText="1"/>
    </xf>
    <xf numFmtId="0" fontId="2" fillId="0" borderId="0" xfId="13" applyFont="1" applyAlignment="1">
      <alignment horizontal="center" vertical="center" wrapText="1"/>
    </xf>
    <xf numFmtId="0" fontId="52" fillId="0" borderId="0" xfId="0" applyFont="1">
      <alignment vertical="center"/>
    </xf>
    <xf numFmtId="38" fontId="52" fillId="0" borderId="0" xfId="1" applyFont="1">
      <alignment vertical="center"/>
    </xf>
    <xf numFmtId="0" fontId="1" fillId="0" borderId="59" xfId="0" applyFont="1" applyBorder="1" applyAlignment="1">
      <alignment horizontal="center" vertical="center" textRotation="255"/>
    </xf>
    <xf numFmtId="0" fontId="2" fillId="0" borderId="37" xfId="10" applyFont="1" applyBorder="1" applyAlignment="1">
      <alignment horizontal="center" vertical="center" wrapText="1"/>
    </xf>
    <xf numFmtId="0" fontId="2" fillId="0" borderId="126" xfId="10" applyFont="1" applyBorder="1" applyAlignment="1">
      <alignment horizontal="center" vertical="center" wrapText="1"/>
    </xf>
    <xf numFmtId="0" fontId="2" fillId="0" borderId="119" xfId="10" applyFont="1" applyBorder="1" applyAlignment="1">
      <alignment horizontal="center" vertical="center" wrapText="1"/>
    </xf>
    <xf numFmtId="0" fontId="2" fillId="0" borderId="29" xfId="10" applyFont="1" applyBorder="1" applyAlignment="1">
      <alignment horizontal="left" vertical="center"/>
    </xf>
    <xf numFmtId="0" fontId="2" fillId="0" borderId="0" xfId="10" applyFont="1" applyAlignment="1">
      <alignment horizontal="left" vertical="center"/>
    </xf>
    <xf numFmtId="0" fontId="2" fillId="0" borderId="49" xfId="10" applyFont="1" applyBorder="1" applyAlignment="1">
      <alignment horizontal="left" vertical="center"/>
    </xf>
    <xf numFmtId="0" fontId="2" fillId="0" borderId="5" xfId="10" applyFont="1" applyBorder="1" applyAlignment="1">
      <alignment horizontal="left" vertical="center"/>
    </xf>
    <xf numFmtId="0" fontId="2" fillId="0" borderId="52" xfId="10" applyFont="1" applyBorder="1" applyAlignment="1">
      <alignment horizontal="left" vertical="center"/>
    </xf>
    <xf numFmtId="0" fontId="43" fillId="0" borderId="38" xfId="10" applyFont="1" applyBorder="1" applyAlignment="1">
      <alignment horizontal="center" vertical="center"/>
    </xf>
    <xf numFmtId="0" fontId="43" fillId="0" borderId="49" xfId="10" applyFont="1" applyBorder="1" applyAlignment="1">
      <alignment horizontal="center" vertical="center"/>
    </xf>
    <xf numFmtId="0" fontId="43" fillId="0" borderId="36" xfId="10" applyFont="1" applyBorder="1" applyAlignment="1">
      <alignment horizontal="center" vertical="center"/>
    </xf>
    <xf numFmtId="0" fontId="43" fillId="0" borderId="52" xfId="10" applyFont="1" applyBorder="1" applyAlignment="1">
      <alignment horizontal="center" vertical="center"/>
    </xf>
    <xf numFmtId="0" fontId="7" fillId="0" borderId="121" xfId="10" applyFont="1" applyBorder="1" applyAlignment="1">
      <alignment horizontal="center" vertical="center"/>
    </xf>
    <xf numFmtId="0" fontId="7" fillId="0" borderId="6" xfId="10" applyFont="1" applyBorder="1" applyAlignment="1">
      <alignment horizontal="center" vertical="center"/>
    </xf>
    <xf numFmtId="0" fontId="7" fillId="0" borderId="62" xfId="10" applyFont="1" applyBorder="1" applyAlignment="1">
      <alignment horizontal="center" vertical="center"/>
    </xf>
    <xf numFmtId="0" fontId="7" fillId="0" borderId="29" xfId="10" applyFont="1" applyBorder="1" applyAlignment="1">
      <alignment horizontal="center" vertical="center"/>
    </xf>
    <xf numFmtId="0" fontId="7" fillId="0" borderId="0" xfId="10" applyFont="1" applyAlignment="1">
      <alignment horizontal="center" vertical="center"/>
    </xf>
    <xf numFmtId="0" fontId="7" fillId="0" borderId="49" xfId="10" applyFont="1" applyBorder="1" applyAlignment="1">
      <alignment horizontal="center" vertical="center"/>
    </xf>
    <xf numFmtId="0" fontId="9" fillId="0" borderId="12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106" xfId="0" applyFont="1" applyBorder="1" applyAlignment="1" applyProtection="1">
      <alignment horizontal="center" vertical="center"/>
      <protection locked="0"/>
    </xf>
    <xf numFmtId="0" fontId="9" fillId="0" borderId="143" xfId="0" applyFont="1" applyBorder="1" applyAlignment="1" applyProtection="1">
      <alignment horizontal="center" vertical="center"/>
      <protection locked="0"/>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0" xfId="0" applyFont="1" applyAlignment="1">
      <alignment horizontal="center" vertical="center" wrapText="1"/>
    </xf>
    <xf numFmtId="0" fontId="1" fillId="0" borderId="0" xfId="0" applyFont="1" applyAlignment="1">
      <alignment horizontal="left" wrapText="1"/>
    </xf>
    <xf numFmtId="0" fontId="1" fillId="0" borderId="59" xfId="0" applyFont="1" applyBorder="1" applyAlignment="1">
      <alignment horizontal="left" wrapText="1"/>
    </xf>
    <xf numFmtId="0" fontId="2" fillId="10" borderId="63" xfId="10" applyFont="1" applyFill="1" applyBorder="1" applyAlignment="1" applyProtection="1">
      <alignment horizontal="left" vertical="center"/>
      <protection locked="0"/>
    </xf>
    <xf numFmtId="38" fontId="1" fillId="10" borderId="63" xfId="1" applyFont="1" applyFill="1" applyBorder="1" applyAlignment="1" applyProtection="1">
      <alignment horizontal="right" vertical="center"/>
      <protection locked="0"/>
    </xf>
    <xf numFmtId="38" fontId="1" fillId="10" borderId="140" xfId="1" applyFont="1" applyFill="1" applyBorder="1" applyAlignment="1" applyProtection="1">
      <alignment horizontal="right" vertical="center"/>
      <protection locked="0"/>
    </xf>
    <xf numFmtId="0" fontId="4" fillId="0" borderId="37" xfId="10" applyFont="1" applyBorder="1" applyAlignment="1">
      <alignment horizontal="right" vertical="center"/>
    </xf>
    <xf numFmtId="0" fontId="4" fillId="0" borderId="6" xfId="10" applyFont="1" applyBorder="1" applyAlignment="1">
      <alignment horizontal="right" vertical="center"/>
    </xf>
    <xf numFmtId="0" fontId="4" fillId="0" borderId="12" xfId="10" applyFont="1" applyBorder="1" applyAlignment="1">
      <alignment horizontal="right" vertical="center" wrapText="1"/>
    </xf>
    <xf numFmtId="0" fontId="4" fillId="0" borderId="13" xfId="10" applyFont="1" applyBorder="1" applyAlignment="1">
      <alignment horizontal="right" vertical="center" wrapText="1"/>
    </xf>
    <xf numFmtId="38" fontId="7" fillId="0" borderId="0" xfId="1" applyFont="1" applyBorder="1" applyAlignment="1" applyProtection="1">
      <alignment horizontal="right" vertical="center"/>
      <protection locked="0"/>
    </xf>
    <xf numFmtId="38" fontId="25" fillId="0" borderId="38" xfId="1" applyFont="1" applyBorder="1" applyAlignment="1" applyProtection="1">
      <alignment horizontal="right" vertical="center"/>
      <protection locked="0"/>
    </xf>
    <xf numFmtId="38" fontId="25" fillId="0" borderId="49" xfId="1" applyFont="1" applyBorder="1" applyAlignment="1" applyProtection="1">
      <alignment horizontal="right" vertical="center"/>
      <protection locked="0"/>
    </xf>
    <xf numFmtId="0" fontId="2" fillId="10" borderId="134" xfId="10" applyFont="1" applyFill="1" applyBorder="1" applyAlignment="1" applyProtection="1">
      <alignment horizontal="left" vertical="center"/>
      <protection locked="0"/>
    </xf>
    <xf numFmtId="0" fontId="2" fillId="10" borderId="135" xfId="10" applyFont="1" applyFill="1" applyBorder="1" applyAlignment="1" applyProtection="1">
      <alignment horizontal="left" vertical="center"/>
      <protection locked="0"/>
    </xf>
    <xf numFmtId="38" fontId="1" fillId="10" borderId="107" xfId="1" applyFont="1" applyFill="1" applyBorder="1" applyAlignment="1" applyProtection="1">
      <alignment horizontal="right" vertical="center"/>
      <protection locked="0"/>
    </xf>
    <xf numFmtId="0" fontId="4" fillId="0" borderId="105" xfId="10" applyFont="1" applyBorder="1" applyAlignment="1">
      <alignment horizontal="center" vertical="center"/>
    </xf>
    <xf numFmtId="0" fontId="4" fillId="0" borderId="31" xfId="10" applyFont="1" applyBorder="1" applyAlignment="1">
      <alignment horizontal="center" vertical="center"/>
    </xf>
    <xf numFmtId="0" fontId="55" fillId="0" borderId="126" xfId="10" applyFont="1" applyBorder="1" applyAlignment="1">
      <alignment horizontal="right" vertical="center"/>
    </xf>
    <xf numFmtId="0" fontId="55" fillId="0" borderId="131" xfId="10" applyFont="1" applyBorder="1" applyAlignment="1">
      <alignment horizontal="right" vertical="center"/>
    </xf>
    <xf numFmtId="38" fontId="7" fillId="0" borderId="5" xfId="1" applyFont="1" applyBorder="1" applyAlignment="1">
      <alignment horizontal="right" vertical="center"/>
    </xf>
    <xf numFmtId="0" fontId="1" fillId="0" borderId="160" xfId="0" applyFont="1" applyBorder="1" applyAlignment="1">
      <alignment horizontal="right" vertical="center"/>
    </xf>
    <xf numFmtId="38" fontId="7" fillId="0" borderId="160" xfId="1" applyFont="1" applyBorder="1" applyAlignment="1">
      <alignment horizontal="right" vertical="center"/>
    </xf>
    <xf numFmtId="38" fontId="19" fillId="0" borderId="160" xfId="1" applyFont="1" applyBorder="1" applyAlignment="1">
      <alignment horizontal="right" vertical="center"/>
    </xf>
    <xf numFmtId="38" fontId="7" fillId="0" borderId="160" xfId="13" applyNumberFormat="1" applyFont="1" applyBorder="1" applyAlignment="1">
      <alignment horizontal="right" vertical="center"/>
    </xf>
    <xf numFmtId="0" fontId="7" fillId="0" borderId="160" xfId="13" applyFont="1" applyBorder="1" applyAlignment="1">
      <alignment horizontal="right" vertical="center"/>
    </xf>
    <xf numFmtId="0" fontId="1" fillId="0" borderId="161" xfId="13" applyFont="1" applyBorder="1" applyAlignment="1">
      <alignment horizontal="center" vertical="center"/>
    </xf>
    <xf numFmtId="0" fontId="1" fillId="0" borderId="77" xfId="13" applyFont="1" applyBorder="1" applyAlignment="1">
      <alignment horizontal="center" vertical="center"/>
    </xf>
    <xf numFmtId="38" fontId="1" fillId="0" borderId="77" xfId="13" applyNumberFormat="1" applyFont="1" applyBorder="1" applyAlignment="1">
      <alignment horizontal="right" vertical="center"/>
    </xf>
    <xf numFmtId="38" fontId="1" fillId="0" borderId="162" xfId="13" applyNumberFormat="1" applyFont="1" applyBorder="1" applyAlignment="1">
      <alignment horizontal="right" vertical="center"/>
    </xf>
    <xf numFmtId="0" fontId="1" fillId="0" borderId="161" xfId="13" applyFont="1" applyBorder="1" applyAlignment="1">
      <alignment horizontal="right" vertical="center"/>
    </xf>
    <xf numFmtId="0" fontId="1" fillId="0" borderId="77" xfId="13" applyFont="1" applyBorder="1" applyAlignment="1">
      <alignment horizontal="right" vertical="center"/>
    </xf>
    <xf numFmtId="38" fontId="3" fillId="0" borderId="161" xfId="13" applyNumberFormat="1" applyFont="1" applyBorder="1" applyAlignment="1">
      <alignment horizontal="center" vertical="center"/>
    </xf>
    <xf numFmtId="0" fontId="3" fillId="0" borderId="162" xfId="13" applyFont="1" applyBorder="1" applyAlignment="1">
      <alignment horizontal="center" vertical="center"/>
    </xf>
    <xf numFmtId="0" fontId="1" fillId="0" borderId="162" xfId="13" applyFont="1" applyBorder="1" applyAlignment="1">
      <alignment horizontal="right" vertical="center"/>
    </xf>
    <xf numFmtId="38" fontId="1" fillId="0" borderId="160" xfId="1" applyFont="1" applyBorder="1" applyAlignment="1">
      <alignment horizontal="right" vertical="center"/>
    </xf>
    <xf numFmtId="38" fontId="3" fillId="0" borderId="160" xfId="1" applyFont="1" applyBorder="1" applyAlignment="1">
      <alignment horizontal="right" vertical="center"/>
    </xf>
    <xf numFmtId="38" fontId="1" fillId="0" borderId="160" xfId="13" applyNumberFormat="1" applyFont="1" applyBorder="1" applyAlignment="1">
      <alignment horizontal="right" vertical="center"/>
    </xf>
    <xf numFmtId="0" fontId="1" fillId="0" borderId="160" xfId="13" applyFont="1" applyBorder="1" applyAlignment="1">
      <alignment horizontal="right" vertical="center"/>
    </xf>
    <xf numFmtId="0" fontId="4" fillId="0" borderId="39" xfId="13" applyFont="1" applyBorder="1" applyAlignment="1">
      <alignment horizontal="center" vertical="center" wrapText="1"/>
    </xf>
    <xf numFmtId="0" fontId="4" fillId="0" borderId="160" xfId="0" applyFont="1" applyBorder="1" applyAlignment="1">
      <alignment horizontal="center" vertical="center"/>
    </xf>
    <xf numFmtId="0" fontId="1" fillId="0" borderId="160" xfId="0" applyFont="1" applyBorder="1" applyAlignment="1">
      <alignment horizontal="center" vertical="center"/>
    </xf>
    <xf numFmtId="0" fontId="3" fillId="0" borderId="160" xfId="0" applyFont="1" applyBorder="1" applyAlignment="1">
      <alignment horizontal="center" vertical="center"/>
    </xf>
    <xf numFmtId="0" fontId="4" fillId="0" borderId="160" xfId="13" applyFont="1" applyBorder="1" applyAlignment="1">
      <alignment horizontal="center" vertical="center"/>
    </xf>
    <xf numFmtId="0" fontId="1" fillId="0" borderId="3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176" fontId="1" fillId="0" borderId="70" xfId="0" applyNumberFormat="1" applyFont="1" applyBorder="1" applyAlignment="1" applyProtection="1">
      <alignment horizontal="center" vertical="top"/>
      <protection locked="0"/>
    </xf>
    <xf numFmtId="176" fontId="1" fillId="0" borderId="68" xfId="0" applyNumberFormat="1" applyFont="1" applyBorder="1" applyAlignment="1" applyProtection="1">
      <alignment horizontal="center" vertical="top"/>
      <protection locked="0"/>
    </xf>
    <xf numFmtId="176" fontId="1" fillId="0" borderId="69" xfId="0" applyNumberFormat="1" applyFont="1" applyBorder="1" applyAlignment="1" applyProtection="1">
      <alignment horizontal="center" vertical="top"/>
      <protection locked="0"/>
    </xf>
    <xf numFmtId="0" fontId="4" fillId="0" borderId="39" xfId="13" applyFont="1" applyBorder="1" applyAlignment="1">
      <alignment horizontal="center" vertical="center"/>
    </xf>
    <xf numFmtId="0" fontId="7" fillId="0" borderId="5" xfId="10" applyFont="1" applyBorder="1" applyAlignment="1">
      <alignment horizontal="center" vertical="center"/>
    </xf>
    <xf numFmtId="0" fontId="7" fillId="0" borderId="52" xfId="10" applyFont="1" applyBorder="1" applyAlignment="1">
      <alignment horizontal="center" vertical="center"/>
    </xf>
    <xf numFmtId="38" fontId="7" fillId="0" borderId="36" xfId="1" applyFont="1" applyBorder="1" applyAlignment="1">
      <alignment horizontal="right" vertical="center"/>
    </xf>
    <xf numFmtId="38" fontId="25" fillId="0" borderId="36" xfId="1" applyFont="1" applyBorder="1" applyAlignment="1">
      <alignment horizontal="right" vertical="center"/>
    </xf>
    <xf numFmtId="38" fontId="25" fillId="0" borderId="52" xfId="1"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38" fontId="25" fillId="0" borderId="13" xfId="1" applyFont="1" applyBorder="1" applyAlignment="1" applyProtection="1">
      <alignment horizontal="center" vertical="center"/>
      <protection locked="0"/>
    </xf>
    <xf numFmtId="38" fontId="25" fillId="0" borderId="18" xfId="1" applyFont="1" applyBorder="1" applyAlignment="1" applyProtection="1">
      <alignment horizontal="center" vertical="center"/>
      <protection locked="0"/>
    </xf>
    <xf numFmtId="0" fontId="0" fillId="0" borderId="6" xfId="0" applyBorder="1" applyAlignment="1">
      <alignment horizontal="right" vertical="center"/>
    </xf>
    <xf numFmtId="0" fontId="0" fillId="0" borderId="62" xfId="0" applyBorder="1" applyAlignment="1">
      <alignment horizontal="right" vertical="center"/>
    </xf>
    <xf numFmtId="38" fontId="7" fillId="0" borderId="37" xfId="1" applyFont="1" applyBorder="1" applyAlignment="1">
      <alignment horizontal="right" vertical="center"/>
    </xf>
    <xf numFmtId="38" fontId="7" fillId="0" borderId="6" xfId="1" applyFont="1" applyBorder="1" applyAlignment="1">
      <alignment horizontal="right" vertical="center"/>
    </xf>
    <xf numFmtId="38" fontId="4" fillId="0" borderId="12" xfId="1" applyFont="1" applyBorder="1" applyAlignment="1">
      <alignment horizontal="center" vertical="center" wrapText="1"/>
    </xf>
    <xf numFmtId="38" fontId="4" fillId="0" borderId="18" xfId="1" applyFont="1" applyBorder="1" applyAlignment="1">
      <alignment horizontal="center" vertical="center"/>
    </xf>
    <xf numFmtId="0" fontId="2" fillId="0" borderId="12" xfId="10" applyFont="1" applyBorder="1" applyAlignment="1">
      <alignment horizontal="right" vertical="center" wrapText="1"/>
    </xf>
    <xf numFmtId="0" fontId="2" fillId="0" borderId="13" xfId="10" applyFont="1" applyBorder="1" applyAlignment="1">
      <alignment horizontal="right" vertical="center"/>
    </xf>
    <xf numFmtId="38" fontId="1" fillId="0" borderId="13" xfId="1" applyFont="1" applyBorder="1" applyAlignment="1">
      <alignment horizontal="center" vertical="center"/>
    </xf>
    <xf numFmtId="38" fontId="1" fillId="0" borderId="18" xfId="1" applyFont="1" applyBorder="1" applyAlignment="1">
      <alignment horizontal="center" vertical="center"/>
    </xf>
    <xf numFmtId="38" fontId="2" fillId="0" borderId="12" xfId="10" applyNumberFormat="1" applyFont="1" applyBorder="1" applyAlignment="1">
      <alignment horizontal="right" vertical="center" wrapText="1"/>
    </xf>
    <xf numFmtId="38" fontId="2" fillId="0" borderId="13" xfId="10" applyNumberFormat="1" applyFont="1" applyBorder="1" applyAlignment="1">
      <alignment horizontal="right" vertical="center" wrapText="1"/>
    </xf>
    <xf numFmtId="38" fontId="1" fillId="0" borderId="13" xfId="10" applyNumberFormat="1" applyFont="1" applyBorder="1" applyAlignment="1">
      <alignment horizontal="center" vertical="center"/>
    </xf>
    <xf numFmtId="0" fontId="39" fillId="0" borderId="141" xfId="10" applyFont="1" applyBorder="1" applyAlignment="1">
      <alignment horizontal="right" vertical="center"/>
    </xf>
    <xf numFmtId="0" fontId="39" fillId="0" borderId="142" xfId="10" applyFont="1" applyBorder="1" applyAlignment="1">
      <alignment horizontal="right" vertical="center"/>
    </xf>
    <xf numFmtId="38" fontId="39" fillId="0" borderId="156" xfId="1" applyFont="1" applyBorder="1" applyAlignment="1">
      <alignment horizontal="right" vertical="center"/>
    </xf>
    <xf numFmtId="38" fontId="39" fillId="0" borderId="142" xfId="1" applyFont="1" applyBorder="1" applyAlignment="1">
      <alignment horizontal="right" vertical="center"/>
    </xf>
    <xf numFmtId="38" fontId="25" fillId="0" borderId="36" xfId="1" applyFont="1" applyBorder="1" applyAlignment="1" applyProtection="1">
      <alignment horizontal="right" vertical="center"/>
      <protection locked="0"/>
    </xf>
    <xf numFmtId="38" fontId="25" fillId="0" borderId="52" xfId="1" applyFont="1" applyBorder="1" applyAlignment="1" applyProtection="1">
      <alignment horizontal="right" vertical="center"/>
      <protection locked="0"/>
    </xf>
    <xf numFmtId="0" fontId="2" fillId="10" borderId="131" xfId="10" applyFont="1" applyFill="1" applyBorder="1" applyAlignment="1" applyProtection="1">
      <alignment horizontal="left" vertical="center"/>
      <protection locked="0"/>
    </xf>
    <xf numFmtId="38" fontId="1" fillId="10" borderId="131" xfId="1" applyFont="1" applyFill="1" applyBorder="1" applyAlignment="1" applyProtection="1">
      <alignment horizontal="right" vertical="center"/>
      <protection locked="0"/>
    </xf>
    <xf numFmtId="0" fontId="4" fillId="0" borderId="16" xfId="10" applyFont="1" applyBorder="1" applyAlignment="1">
      <alignment horizontal="center" vertical="center"/>
    </xf>
    <xf numFmtId="0" fontId="4" fillId="0" borderId="17" xfId="10" applyFont="1" applyBorder="1" applyAlignment="1">
      <alignment horizontal="center" vertical="center"/>
    </xf>
    <xf numFmtId="0" fontId="38" fillId="10" borderId="139" xfId="10" applyFont="1" applyFill="1" applyBorder="1" applyAlignment="1" applyProtection="1">
      <alignment horizontal="center" vertical="center"/>
      <protection locked="0"/>
    </xf>
    <xf numFmtId="0" fontId="38" fillId="10" borderId="153" xfId="10" applyFont="1" applyFill="1" applyBorder="1" applyAlignment="1" applyProtection="1">
      <alignment horizontal="center" vertical="center"/>
      <protection locked="0"/>
    </xf>
    <xf numFmtId="38" fontId="7" fillId="0" borderId="6" xfId="1" applyFont="1" applyBorder="1" applyAlignment="1" applyProtection="1">
      <alignment horizontal="right" vertical="center"/>
      <protection locked="0"/>
    </xf>
    <xf numFmtId="38" fontId="25" fillId="0" borderId="37" xfId="1" applyFont="1" applyBorder="1" applyAlignment="1" applyProtection="1">
      <alignment horizontal="right" vertical="center"/>
      <protection locked="0"/>
    </xf>
    <xf numFmtId="38" fontId="25" fillId="0" borderId="62" xfId="1" applyFont="1" applyBorder="1" applyAlignment="1" applyProtection="1">
      <alignment horizontal="right" vertical="center"/>
      <protection locked="0"/>
    </xf>
    <xf numFmtId="0" fontId="2" fillId="0" borderId="16" xfId="10" applyFont="1" applyBorder="1" applyAlignment="1">
      <alignment horizontal="center" vertical="center"/>
    </xf>
    <xf numFmtId="0" fontId="2" fillId="0" borderId="17" xfId="10" applyFont="1" applyBorder="1" applyAlignment="1">
      <alignment horizontal="center" vertical="center"/>
    </xf>
    <xf numFmtId="0" fontId="2" fillId="0" borderId="19" xfId="10" applyFont="1" applyBorder="1" applyAlignment="1">
      <alignment horizontal="center" vertical="center"/>
    </xf>
    <xf numFmtId="38" fontId="7" fillId="0" borderId="29" xfId="1" applyFont="1" applyBorder="1" applyAlignment="1" applyProtection="1">
      <alignment horizontal="right" vertical="center"/>
      <protection locked="0"/>
    </xf>
    <xf numFmtId="0" fontId="7" fillId="10" borderId="122" xfId="10" applyFont="1" applyFill="1" applyBorder="1" applyAlignment="1" applyProtection="1">
      <alignment horizontal="left" vertical="center"/>
      <protection locked="0"/>
    </xf>
    <xf numFmtId="0" fontId="7" fillId="10" borderId="123" xfId="10" applyFont="1" applyFill="1" applyBorder="1" applyAlignment="1" applyProtection="1">
      <alignment horizontal="left" vertical="center"/>
      <protection locked="0"/>
    </xf>
    <xf numFmtId="0" fontId="7" fillId="10" borderId="110" xfId="10" applyFont="1" applyFill="1" applyBorder="1" applyAlignment="1" applyProtection="1">
      <alignment horizontal="left" vertical="center"/>
      <protection locked="0"/>
    </xf>
    <xf numFmtId="0" fontId="42" fillId="0" borderId="105" xfId="10" applyFont="1" applyBorder="1" applyAlignment="1">
      <alignment horizontal="right" vertical="center" wrapText="1"/>
    </xf>
    <xf numFmtId="0" fontId="42" fillId="0" borderId="31" xfId="10" applyFont="1" applyBorder="1" applyAlignment="1">
      <alignment horizontal="right" vertical="center" wrapText="1"/>
    </xf>
    <xf numFmtId="0" fontId="42" fillId="0" borderId="145" xfId="10" applyFont="1" applyBorder="1" applyAlignment="1">
      <alignment horizontal="right" vertical="center" wrapText="1"/>
    </xf>
    <xf numFmtId="38" fontId="1" fillId="10" borderId="146" xfId="1" applyFont="1" applyFill="1" applyBorder="1" applyAlignment="1" applyProtection="1">
      <alignment horizontal="right" vertical="center"/>
      <protection locked="0"/>
    </xf>
    <xf numFmtId="38" fontId="1" fillId="10" borderId="31" xfId="1" applyFont="1" applyFill="1" applyBorder="1" applyAlignment="1" applyProtection="1">
      <alignment horizontal="right" vertical="center"/>
      <protection locked="0"/>
    </xf>
    <xf numFmtId="0" fontId="2" fillId="0" borderId="100" xfId="10" applyFont="1" applyBorder="1" applyAlignment="1">
      <alignment horizontal="center" vertical="center"/>
    </xf>
    <xf numFmtId="0" fontId="2" fillId="0" borderId="5" xfId="10" applyFont="1" applyBorder="1" applyAlignment="1">
      <alignment horizontal="center" vertical="center"/>
    </xf>
    <xf numFmtId="0" fontId="2" fillId="0" borderId="52" xfId="10" applyFont="1" applyBorder="1" applyAlignment="1">
      <alignment horizontal="center" vertical="center"/>
    </xf>
    <xf numFmtId="0" fontId="1" fillId="10" borderId="36" xfId="10" applyFont="1" applyFill="1" applyBorder="1" applyAlignment="1" applyProtection="1">
      <alignment horizontal="left" vertical="center"/>
      <protection locked="0"/>
    </xf>
    <xf numFmtId="0" fontId="1" fillId="10" borderId="5" xfId="10" applyFont="1" applyFill="1" applyBorder="1" applyAlignment="1" applyProtection="1">
      <alignment horizontal="left" vertical="center"/>
      <protection locked="0"/>
    </xf>
    <xf numFmtId="0" fontId="1" fillId="0" borderId="148" xfId="10" applyFont="1" applyBorder="1" applyAlignment="1">
      <alignment horizontal="center" vertical="center" wrapText="1"/>
    </xf>
    <xf numFmtId="0" fontId="1" fillId="0" borderId="149" xfId="10" applyFont="1" applyBorder="1" applyAlignment="1">
      <alignment horizontal="center" vertical="center" wrapText="1"/>
    </xf>
    <xf numFmtId="0" fontId="1" fillId="0" borderId="150" xfId="10" applyFont="1" applyBorder="1" applyAlignment="1" applyProtection="1">
      <alignment horizontal="center"/>
      <protection locked="0"/>
    </xf>
    <xf numFmtId="0" fontId="1" fillId="0" borderId="112" xfId="10" applyFont="1" applyBorder="1" applyAlignment="1" applyProtection="1">
      <alignment horizontal="center"/>
      <protection locked="0"/>
    </xf>
    <xf numFmtId="0" fontId="1" fillId="0" borderId="151" xfId="10" applyFont="1" applyBorder="1" applyAlignment="1" applyProtection="1">
      <alignment horizontal="center"/>
      <protection locked="0"/>
    </xf>
    <xf numFmtId="0" fontId="7" fillId="0" borderId="37" xfId="10" applyFont="1" applyBorder="1" applyAlignment="1">
      <alignment horizontal="center" vertical="center"/>
    </xf>
    <xf numFmtId="0" fontId="7" fillId="0" borderId="147" xfId="10" applyFont="1" applyBorder="1" applyAlignment="1">
      <alignment horizontal="center" vertical="center"/>
    </xf>
    <xf numFmtId="0" fontId="1" fillId="0" borderId="13" xfId="10" applyFont="1" applyBorder="1" applyAlignment="1">
      <alignment horizontal="center" vertical="center"/>
    </xf>
    <xf numFmtId="0" fontId="1" fillId="10" borderId="13" xfId="10" applyFont="1" applyFill="1" applyBorder="1" applyAlignment="1" applyProtection="1">
      <alignment horizontal="left" vertical="center"/>
      <protection locked="0"/>
    </xf>
    <xf numFmtId="49" fontId="41" fillId="10" borderId="13" xfId="8" applyNumberFormat="1" applyFill="1" applyBorder="1" applyAlignment="1" applyProtection="1">
      <alignment horizontal="left" vertical="center"/>
      <protection locked="0"/>
    </xf>
    <xf numFmtId="0" fontId="1" fillId="0" borderId="89" xfId="0" applyFont="1" applyBorder="1" applyAlignment="1">
      <alignment horizontal="center" vertical="center"/>
    </xf>
    <xf numFmtId="0" fontId="1" fillId="10" borderId="89" xfId="0" applyFont="1" applyFill="1" applyBorder="1" applyAlignment="1" applyProtection="1">
      <alignment horizontal="left" vertical="center"/>
      <protection locked="0"/>
    </xf>
    <xf numFmtId="0" fontId="1" fillId="0" borderId="6" xfId="0" applyFont="1" applyBorder="1" applyAlignment="1">
      <alignment horizontal="right" vertical="center"/>
    </xf>
    <xf numFmtId="0" fontId="7" fillId="10" borderId="37" xfId="10" applyFont="1" applyFill="1" applyBorder="1" applyAlignment="1" applyProtection="1">
      <alignment horizontal="left" vertical="center"/>
      <protection locked="0"/>
    </xf>
    <xf numFmtId="0" fontId="7" fillId="10" borderId="6" xfId="10" applyFont="1" applyFill="1" applyBorder="1" applyAlignment="1" applyProtection="1">
      <alignment horizontal="left" vertical="center"/>
      <protection locked="0"/>
    </xf>
    <xf numFmtId="0" fontId="7" fillId="10" borderId="62" xfId="10" applyFont="1" applyFill="1" applyBorder="1" applyAlignment="1" applyProtection="1">
      <alignment horizontal="left" vertical="center"/>
      <protection locked="0"/>
    </xf>
    <xf numFmtId="0" fontId="1" fillId="0" borderId="12" xfId="10" applyFont="1" applyBorder="1" applyAlignment="1">
      <alignment horizontal="center" vertical="center" wrapText="1"/>
    </xf>
    <xf numFmtId="0" fontId="1" fillId="0" borderId="13" xfId="10" applyFont="1" applyBorder="1" applyAlignment="1">
      <alignment horizontal="center" vertical="center" wrapText="1"/>
    </xf>
    <xf numFmtId="0" fontId="1" fillId="0" borderId="144" xfId="10" applyFont="1" applyBorder="1" applyAlignment="1">
      <alignment horizontal="center" vertical="center" wrapText="1"/>
    </xf>
    <xf numFmtId="0" fontId="1" fillId="0" borderId="5" xfId="0" applyFont="1" applyBorder="1" applyAlignment="1">
      <alignment horizontal="center"/>
    </xf>
    <xf numFmtId="176" fontId="31" fillId="10" borderId="12" xfId="0" applyNumberFormat="1" applyFont="1" applyFill="1" applyBorder="1" applyAlignment="1" applyProtection="1">
      <alignment horizontal="center"/>
      <protection locked="0"/>
    </xf>
    <xf numFmtId="176" fontId="31" fillId="10" borderId="18" xfId="0" applyNumberFormat="1" applyFont="1" applyFill="1" applyBorder="1" applyAlignment="1" applyProtection="1">
      <alignment horizontal="center"/>
      <protection locked="0"/>
    </xf>
    <xf numFmtId="49" fontId="1" fillId="10" borderId="5" xfId="10" applyNumberFormat="1" applyFont="1" applyFill="1" applyBorder="1" applyAlignment="1" applyProtection="1">
      <alignment horizontal="left" vertical="center"/>
      <protection locked="0"/>
    </xf>
    <xf numFmtId="0" fontId="2" fillId="10" borderId="0" xfId="0" applyFont="1" applyFill="1" applyAlignment="1" applyProtection="1">
      <alignment horizontal="left" vertical="center"/>
      <protection locked="0"/>
    </xf>
    <xf numFmtId="0" fontId="2" fillId="10" borderId="59" xfId="0" applyFont="1" applyFill="1" applyBorder="1" applyAlignment="1" applyProtection="1">
      <alignment horizontal="left" vertical="center"/>
      <protection locked="0"/>
    </xf>
    <xf numFmtId="0" fontId="1" fillId="0" borderId="5" xfId="10" applyFont="1" applyBorder="1" applyAlignment="1">
      <alignment horizontal="center" vertical="center"/>
    </xf>
    <xf numFmtId="0" fontId="2" fillId="0" borderId="13" xfId="10" applyFont="1" applyBorder="1" applyAlignment="1">
      <alignment horizontal="center" vertical="center" wrapText="1"/>
    </xf>
    <xf numFmtId="0" fontId="1" fillId="10" borderId="0" xfId="10" applyFont="1" applyFill="1" applyAlignment="1" applyProtection="1">
      <alignment horizontal="left" vertical="center"/>
      <protection locked="0"/>
    </xf>
    <xf numFmtId="0" fontId="4" fillId="0" borderId="5" xfId="10" applyFont="1" applyBorder="1" applyAlignment="1">
      <alignment horizontal="center" vertical="center" wrapText="1"/>
    </xf>
    <xf numFmtId="0" fontId="4" fillId="0" borderId="5" xfId="10" applyFont="1" applyBorder="1" applyAlignment="1">
      <alignment horizontal="center" vertical="center"/>
    </xf>
    <xf numFmtId="0" fontId="1" fillId="0" borderId="107" xfId="0" applyFont="1" applyBorder="1" applyAlignment="1">
      <alignment horizontal="left" vertical="center"/>
    </xf>
    <xf numFmtId="0" fontId="1" fillId="0" borderId="137" xfId="0" applyFont="1" applyBorder="1" applyAlignment="1">
      <alignment horizontal="center" vertical="center"/>
    </xf>
    <xf numFmtId="0" fontId="1" fillId="0" borderId="57" xfId="0" applyFont="1" applyBorder="1" applyAlignment="1">
      <alignment horizontal="center" vertical="center"/>
    </xf>
    <xf numFmtId="177" fontId="9" fillId="0" borderId="13" xfId="0" applyNumberFormat="1" applyFont="1" applyBorder="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1" fillId="0" borderId="43" xfId="0" applyFont="1" applyBorder="1" applyAlignment="1">
      <alignment horizontal="center" vertical="center"/>
    </xf>
    <xf numFmtId="0" fontId="1" fillId="0" borderId="58" xfId="0" applyFont="1" applyBorder="1" applyAlignment="1">
      <alignment horizontal="center" vertical="center"/>
    </xf>
    <xf numFmtId="0" fontId="1" fillId="0" borderId="36" xfId="0" applyFont="1" applyBorder="1" applyAlignment="1">
      <alignment horizontal="center" vertical="center"/>
    </xf>
    <xf numFmtId="0" fontId="1" fillId="0" borderId="52" xfId="0" applyFont="1" applyBorder="1" applyAlignment="1">
      <alignment horizontal="center" vertical="center"/>
    </xf>
    <xf numFmtId="0" fontId="2" fillId="0" borderId="5" xfId="0" applyFont="1" applyBorder="1" applyAlignment="1">
      <alignment horizontal="center"/>
    </xf>
    <xf numFmtId="0" fontId="1" fillId="10" borderId="5" xfId="0" applyFont="1" applyFill="1" applyBorder="1" applyAlignment="1" applyProtection="1">
      <alignment horizontal="left"/>
      <protection locked="0"/>
    </xf>
    <xf numFmtId="0" fontId="1" fillId="0" borderId="0" xfId="0" applyFont="1" applyAlignment="1">
      <alignment horizontal="right" vertical="top"/>
    </xf>
    <xf numFmtId="0" fontId="7" fillId="0" borderId="37" xfId="13" applyFont="1" applyBorder="1" applyAlignment="1">
      <alignment horizontal="center" vertical="center"/>
    </xf>
    <xf numFmtId="0" fontId="7" fillId="0" borderId="6" xfId="13" applyFont="1" applyBorder="1" applyAlignment="1">
      <alignment horizontal="center" vertical="center"/>
    </xf>
    <xf numFmtId="0" fontId="7" fillId="0" borderId="62" xfId="13" applyFont="1" applyBorder="1" applyAlignment="1">
      <alignment horizontal="center" vertical="center"/>
    </xf>
    <xf numFmtId="0" fontId="7" fillId="0" borderId="101" xfId="13" applyFont="1" applyBorder="1" applyAlignment="1">
      <alignment horizontal="center" vertical="center" textRotation="255"/>
    </xf>
    <xf numFmtId="0" fontId="7" fillId="0" borderId="103" xfId="13" applyFont="1" applyBorder="1" applyAlignment="1">
      <alignment horizontal="center" vertical="center" textRotation="255"/>
    </xf>
    <xf numFmtId="0" fontId="9" fillId="0" borderId="26" xfId="13" applyFont="1" applyBorder="1" applyAlignment="1">
      <alignment horizontal="center" vertical="center" wrapText="1"/>
    </xf>
    <xf numFmtId="0" fontId="9" fillId="0" borderId="26" xfId="13" applyFont="1" applyBorder="1" applyAlignment="1">
      <alignment horizontal="center" vertical="center"/>
    </xf>
    <xf numFmtId="0" fontId="9" fillId="0" borderId="0" xfId="13" applyFont="1" applyAlignment="1">
      <alignment horizontal="center" vertical="center"/>
    </xf>
    <xf numFmtId="0" fontId="1" fillId="0" borderId="0" xfId="0" applyFont="1" applyAlignment="1">
      <alignment horizontal="center" vertical="center" wrapText="1"/>
    </xf>
    <xf numFmtId="0" fontId="7" fillId="0" borderId="105" xfId="13" applyFont="1" applyBorder="1" applyAlignment="1">
      <alignment horizontal="left" vertical="center"/>
    </xf>
    <xf numFmtId="0" fontId="7" fillId="0" borderId="31" xfId="13" applyFont="1" applyBorder="1" applyAlignment="1">
      <alignment horizontal="left" vertical="center"/>
    </xf>
    <xf numFmtId="0" fontId="7" fillId="0" borderId="31" xfId="13" applyFont="1" applyBorder="1" applyAlignment="1" applyProtection="1">
      <alignment horizontal="center" vertical="center"/>
      <protection locked="0"/>
    </xf>
    <xf numFmtId="0" fontId="7" fillId="0" borderId="111" xfId="13" applyFont="1" applyBorder="1" applyAlignment="1" applyProtection="1">
      <alignment horizontal="center" vertical="center"/>
      <protection locked="0"/>
    </xf>
    <xf numFmtId="38" fontId="7" fillId="0" borderId="105" xfId="1" applyFont="1" applyBorder="1" applyAlignment="1" applyProtection="1">
      <alignment horizontal="right" vertical="center"/>
      <protection locked="0"/>
    </xf>
    <xf numFmtId="38" fontId="7" fillId="0" borderId="111" xfId="1" applyFont="1" applyBorder="1" applyAlignment="1" applyProtection="1">
      <alignment horizontal="right" vertical="center"/>
      <protection locked="0"/>
    </xf>
    <xf numFmtId="38" fontId="9" fillId="0" borderId="105" xfId="1" applyFont="1" applyBorder="1" applyAlignment="1">
      <alignment horizontal="right" vertical="center"/>
    </xf>
    <xf numFmtId="38" fontId="9" fillId="0" borderId="31" xfId="1" applyFont="1" applyBorder="1" applyAlignment="1">
      <alignment horizontal="right" vertical="center"/>
    </xf>
    <xf numFmtId="38" fontId="7" fillId="0" borderId="112" xfId="2" applyFont="1" applyBorder="1" applyAlignment="1" applyProtection="1">
      <alignment horizontal="right" vertical="center"/>
    </xf>
    <xf numFmtId="38" fontId="7" fillId="0" borderId="113" xfId="2" applyFont="1" applyBorder="1" applyAlignment="1" applyProtection="1">
      <alignment horizontal="right" vertical="center"/>
    </xf>
    <xf numFmtId="38" fontId="30" fillId="0" borderId="36" xfId="13" applyNumberFormat="1" applyFont="1" applyBorder="1" applyAlignment="1">
      <alignment horizontal="right" vertical="center"/>
    </xf>
    <xf numFmtId="38" fontId="30" fillId="0" borderId="5" xfId="13" applyNumberFormat="1" applyFont="1" applyBorder="1" applyAlignment="1">
      <alignment horizontal="right" vertical="center"/>
    </xf>
    <xf numFmtId="0" fontId="4" fillId="0" borderId="36" xfId="13" applyFont="1" applyBorder="1" applyAlignment="1">
      <alignment horizontal="center" vertical="center" wrapText="1"/>
    </xf>
    <xf numFmtId="0" fontId="4" fillId="0" borderId="5" xfId="13" applyFont="1" applyBorder="1" applyAlignment="1">
      <alignment horizontal="center" vertical="center" wrapText="1"/>
    </xf>
    <xf numFmtId="38" fontId="9" fillId="0" borderId="36" xfId="1" applyFont="1" applyBorder="1" applyAlignment="1">
      <alignment horizontal="right" vertical="center"/>
    </xf>
    <xf numFmtId="38" fontId="9" fillId="0" borderId="5" xfId="1" applyFont="1" applyBorder="1" applyAlignment="1">
      <alignment horizontal="right" vertical="center"/>
    </xf>
    <xf numFmtId="38" fontId="9" fillId="0" borderId="52" xfId="1" applyFont="1" applyBorder="1" applyAlignment="1">
      <alignment horizontal="right" vertical="center"/>
    </xf>
    <xf numFmtId="38" fontId="9" fillId="0" borderId="12" xfId="1" applyFont="1" applyBorder="1" applyAlignment="1">
      <alignment horizontal="right" vertical="center"/>
    </xf>
    <xf numFmtId="38" fontId="9" fillId="0" borderId="13" xfId="1" applyFont="1" applyBorder="1" applyAlignment="1">
      <alignment horizontal="right" vertical="center"/>
    </xf>
    <xf numFmtId="38" fontId="9" fillId="0" borderId="18" xfId="1" applyFont="1" applyBorder="1" applyAlignment="1">
      <alignment horizontal="right" vertical="center"/>
    </xf>
    <xf numFmtId="38" fontId="9" fillId="0" borderId="12" xfId="1" applyFont="1" applyBorder="1" applyAlignment="1">
      <alignment horizontal="center" vertical="center"/>
    </xf>
    <xf numFmtId="38" fontId="9" fillId="0" borderId="13" xfId="1" applyFont="1" applyBorder="1" applyAlignment="1">
      <alignment horizontal="center" vertical="center"/>
    </xf>
    <xf numFmtId="38" fontId="9" fillId="0" borderId="18" xfId="1" applyFont="1" applyBorder="1" applyAlignment="1">
      <alignment horizontal="center" vertical="center"/>
    </xf>
    <xf numFmtId="38" fontId="9" fillId="0" borderId="37" xfId="1" applyFont="1" applyBorder="1" applyAlignment="1">
      <alignment horizontal="right" vertical="center"/>
    </xf>
    <xf numFmtId="38" fontId="9" fillId="0" borderId="6" xfId="1" applyFont="1" applyBorder="1" applyAlignment="1">
      <alignment horizontal="right" vertical="center"/>
    </xf>
    <xf numFmtId="38" fontId="9" fillId="0" borderId="62" xfId="1" applyFont="1" applyBorder="1" applyAlignment="1">
      <alignment horizontal="right" vertical="center"/>
    </xf>
    <xf numFmtId="0" fontId="4" fillId="0" borderId="64" xfId="13" applyFont="1" applyBorder="1" applyAlignment="1">
      <alignment horizontal="center" vertical="center" wrapText="1"/>
    </xf>
    <xf numFmtId="0" fontId="4" fillId="0" borderId="65" xfId="13" applyFont="1" applyBorder="1" applyAlignment="1">
      <alignment horizontal="center" vertical="center" wrapText="1"/>
    </xf>
    <xf numFmtId="38" fontId="9" fillId="0" borderId="64" xfId="1" applyFont="1" applyBorder="1" applyAlignment="1">
      <alignment horizontal="right" vertical="center"/>
    </xf>
    <xf numFmtId="38" fontId="9" fillId="0" borderId="65" xfId="1" applyFont="1" applyBorder="1" applyAlignment="1">
      <alignment horizontal="right" vertical="center"/>
    </xf>
    <xf numFmtId="38" fontId="9" fillId="0" borderId="66" xfId="1" applyFont="1" applyBorder="1" applyAlignment="1">
      <alignment horizontal="right" vertical="center"/>
    </xf>
    <xf numFmtId="0" fontId="4" fillId="0" borderId="12" xfId="13" applyFont="1" applyBorder="1" applyAlignment="1">
      <alignment horizontal="left" vertical="center" wrapText="1"/>
    </xf>
    <xf numFmtId="0" fontId="4" fillId="0" borderId="13" xfId="13" applyFont="1" applyBorder="1" applyAlignment="1">
      <alignment horizontal="left" vertical="center" wrapText="1"/>
    </xf>
    <xf numFmtId="0" fontId="4" fillId="0" borderId="18" xfId="13" applyFont="1" applyBorder="1" applyAlignment="1">
      <alignment horizontal="left" vertical="center" wrapText="1"/>
    </xf>
    <xf numFmtId="0" fontId="4" fillId="0" borderId="5" xfId="13" applyFont="1" applyBorder="1" applyAlignment="1">
      <alignment horizontal="left" vertical="center" wrapText="1"/>
    </xf>
    <xf numFmtId="0" fontId="4" fillId="0" borderId="52" xfId="13" applyFont="1" applyBorder="1" applyAlignment="1">
      <alignment horizontal="left" vertical="center" wrapText="1"/>
    </xf>
    <xf numFmtId="38" fontId="9" fillId="0" borderId="70" xfId="1" applyFont="1" applyBorder="1" applyAlignment="1">
      <alignment horizontal="right" vertical="center"/>
    </xf>
    <xf numFmtId="38" fontId="9" fillId="0" borderId="68" xfId="1" applyFont="1" applyBorder="1" applyAlignment="1">
      <alignment horizontal="right" vertical="center"/>
    </xf>
    <xf numFmtId="38" fontId="9" fillId="0" borderId="69" xfId="1" applyFont="1" applyBorder="1" applyAlignment="1">
      <alignment horizontal="right" vertical="center"/>
    </xf>
    <xf numFmtId="0" fontId="4" fillId="0" borderId="102" xfId="13" applyFont="1" applyBorder="1" applyAlignment="1">
      <alignment horizontal="left" vertical="center" shrinkToFit="1"/>
    </xf>
    <xf numFmtId="0" fontId="4" fillId="0" borderId="63" xfId="13" applyFont="1" applyBorder="1" applyAlignment="1">
      <alignment horizontal="left" vertical="center" shrinkToFit="1"/>
    </xf>
    <xf numFmtId="0" fontId="4" fillId="0" borderId="95" xfId="13" applyFont="1" applyBorder="1" applyAlignment="1">
      <alignment horizontal="left" vertical="center" shrinkToFit="1"/>
    </xf>
    <xf numFmtId="38" fontId="9" fillId="0" borderId="102" xfId="1" applyFont="1" applyBorder="1" applyAlignment="1">
      <alignment horizontal="right" vertical="center"/>
    </xf>
    <xf numFmtId="38" fontId="9" fillId="0" borderId="63" xfId="1" applyFont="1" applyBorder="1" applyAlignment="1">
      <alignment horizontal="right" vertical="center"/>
    </xf>
    <xf numFmtId="38" fontId="9" fillId="0" borderId="95" xfId="1" applyFont="1" applyBorder="1" applyAlignment="1">
      <alignment horizontal="right" vertical="center"/>
    </xf>
    <xf numFmtId="0" fontId="4" fillId="0" borderId="70" xfId="13" applyFont="1" applyBorder="1" applyAlignment="1">
      <alignment horizontal="center" vertical="center" wrapText="1"/>
    </xf>
    <xf numFmtId="0" fontId="4" fillId="0" borderId="68" xfId="13" applyFont="1" applyBorder="1" applyAlignment="1">
      <alignment horizontal="center" vertical="center" wrapText="1"/>
    </xf>
    <xf numFmtId="0" fontId="4" fillId="0" borderId="63" xfId="13" applyFont="1" applyBorder="1" applyAlignment="1">
      <alignment horizontal="left" vertical="center" wrapText="1"/>
    </xf>
    <xf numFmtId="0" fontId="4" fillId="0" borderId="95" xfId="13" applyFont="1" applyBorder="1" applyAlignment="1">
      <alignment horizontal="left" vertical="center" wrapText="1"/>
    </xf>
    <xf numFmtId="0" fontId="54" fillId="0" borderId="63" xfId="13" applyFont="1" applyBorder="1" applyAlignment="1">
      <alignment horizontal="left" vertical="center" shrinkToFit="1"/>
    </xf>
    <xf numFmtId="0" fontId="54" fillId="0" borderId="6" xfId="13" applyFont="1" applyBorder="1" applyAlignment="1">
      <alignment horizontal="left" vertical="center" wrapText="1" shrinkToFit="1"/>
    </xf>
    <xf numFmtId="0" fontId="4" fillId="0" borderId="6" xfId="13" applyFont="1" applyBorder="1" applyAlignment="1">
      <alignment horizontal="left" vertical="center" shrinkToFit="1"/>
    </xf>
    <xf numFmtId="0" fontId="54" fillId="0" borderId="63" xfId="13" applyFont="1" applyBorder="1" applyAlignment="1">
      <alignment horizontal="left" vertical="center" wrapText="1" shrinkToFit="1"/>
    </xf>
    <xf numFmtId="0" fontId="54" fillId="0" borderId="13" xfId="13" applyFont="1" applyBorder="1" applyAlignment="1">
      <alignment horizontal="left" vertical="center" wrapText="1"/>
    </xf>
    <xf numFmtId="0" fontId="4" fillId="0" borderId="13" xfId="13" applyFont="1" applyBorder="1" applyAlignment="1">
      <alignment horizontal="left" vertical="center"/>
    </xf>
    <xf numFmtId="0" fontId="4" fillId="0" borderId="18" xfId="13" applyFont="1" applyBorder="1" applyAlignment="1">
      <alignment horizontal="left" vertical="center"/>
    </xf>
    <xf numFmtId="0" fontId="4" fillId="0" borderId="102" xfId="13" applyFont="1" applyBorder="1" applyAlignment="1">
      <alignment vertical="center" wrapText="1"/>
    </xf>
    <xf numFmtId="0" fontId="4" fillId="0" borderId="63" xfId="13" applyFont="1" applyBorder="1" applyAlignment="1">
      <alignment vertical="center" wrapText="1"/>
    </xf>
    <xf numFmtId="0" fontId="4" fillId="0" borderId="95" xfId="13" applyFont="1" applyBorder="1" applyAlignment="1">
      <alignment vertical="center" wrapText="1"/>
    </xf>
    <xf numFmtId="38" fontId="1" fillId="0" borderId="106" xfId="1" applyFont="1" applyBorder="1" applyAlignment="1" applyProtection="1">
      <alignment horizontal="center" vertical="center"/>
    </xf>
    <xf numFmtId="38" fontId="1" fillId="0" borderId="107" xfId="1" applyFont="1" applyBorder="1" applyAlignment="1" applyProtection="1">
      <alignment horizontal="center" vertical="center"/>
    </xf>
    <xf numFmtId="177" fontId="1" fillId="0" borderId="107" xfId="0" applyNumberFormat="1" applyFont="1" applyBorder="1" applyAlignment="1">
      <alignment horizontal="center" vertical="center"/>
    </xf>
    <xf numFmtId="0" fontId="2" fillId="0" borderId="13" xfId="13" applyFont="1" applyBorder="1" applyAlignment="1">
      <alignment horizontal="center" vertical="center" wrapText="1"/>
    </xf>
    <xf numFmtId="0" fontId="1" fillId="0" borderId="0" xfId="13" applyFont="1" applyAlignment="1">
      <alignment horizontal="right" vertical="center"/>
    </xf>
    <xf numFmtId="0" fontId="7" fillId="0" borderId="5" xfId="13" applyFont="1" applyBorder="1" applyAlignment="1">
      <alignment horizontal="center" vertical="center"/>
    </xf>
    <xf numFmtId="0" fontId="7" fillId="0" borderId="52" xfId="13" applyFont="1" applyBorder="1" applyAlignment="1">
      <alignment horizontal="center" vertical="center"/>
    </xf>
    <xf numFmtId="38" fontId="1" fillId="0" borderId="12" xfId="2" applyFont="1" applyBorder="1" applyAlignment="1">
      <alignment horizontal="center" vertical="center"/>
    </xf>
    <xf numFmtId="38" fontId="1" fillId="0" borderId="13" xfId="2" applyFont="1" applyBorder="1" applyAlignment="1">
      <alignment horizontal="center" vertical="center"/>
    </xf>
    <xf numFmtId="38" fontId="7" fillId="0" borderId="12" xfId="2" applyFont="1" applyBorder="1" applyAlignment="1">
      <alignment horizontal="center" vertical="center"/>
    </xf>
    <xf numFmtId="38" fontId="7" fillId="0" borderId="114" xfId="2" applyFont="1" applyBorder="1" applyAlignment="1">
      <alignment horizontal="center" vertical="center"/>
    </xf>
    <xf numFmtId="38" fontId="19" fillId="0" borderId="80" xfId="4" applyNumberFormat="1" applyFont="1" applyBorder="1" applyAlignment="1">
      <alignment horizontal="center" vertical="center"/>
    </xf>
    <xf numFmtId="0" fontId="19" fillId="0" borderId="1" xfId="4" applyFont="1" applyBorder="1" applyAlignment="1">
      <alignment horizontal="center" vertical="center"/>
    </xf>
    <xf numFmtId="0" fontId="12" fillId="0" borderId="12" xfId="4" applyFont="1" applyBorder="1" applyAlignment="1">
      <alignment horizontal="right" vertical="center"/>
    </xf>
    <xf numFmtId="0" fontId="12" fillId="0" borderId="13" xfId="4" applyFont="1" applyBorder="1" applyAlignment="1">
      <alignment horizontal="right" vertical="center"/>
    </xf>
    <xf numFmtId="38" fontId="16" fillId="0" borderId="80" xfId="4" applyNumberFormat="1" applyFont="1" applyBorder="1" applyAlignment="1">
      <alignment horizontal="right" vertical="center"/>
    </xf>
    <xf numFmtId="0" fontId="16" fillId="0" borderId="1" xfId="4" applyFont="1" applyBorder="1" applyAlignment="1">
      <alignment horizontal="right" vertical="center"/>
    </xf>
    <xf numFmtId="0" fontId="26" fillId="0" borderId="1" xfId="4" applyFont="1" applyBorder="1" applyAlignment="1">
      <alignment horizontal="right" vertical="center"/>
    </xf>
    <xf numFmtId="0" fontId="26" fillId="0" borderId="12" xfId="4" applyFont="1" applyBorder="1" applyAlignment="1">
      <alignment horizontal="right" vertical="center"/>
    </xf>
    <xf numFmtId="38" fontId="27" fillId="0" borderId="80" xfId="4" applyNumberFormat="1" applyFont="1" applyBorder="1" applyAlignment="1">
      <alignment horizontal="right" vertical="center"/>
    </xf>
    <xf numFmtId="0" fontId="27" fillId="0" borderId="1" xfId="4" applyFont="1" applyBorder="1" applyAlignment="1">
      <alignment horizontal="right" vertical="center"/>
    </xf>
    <xf numFmtId="0" fontId="1" fillId="0" borderId="12" xfId="4" applyFont="1" applyBorder="1" applyAlignment="1">
      <alignment horizontal="right" vertical="center"/>
    </xf>
    <xf numFmtId="0" fontId="1" fillId="0" borderId="13" xfId="4" applyFont="1" applyBorder="1" applyAlignment="1">
      <alignment horizontal="right" vertical="center"/>
    </xf>
    <xf numFmtId="38" fontId="9" fillId="0" borderId="13" xfId="4" applyNumberFormat="1" applyFont="1" applyBorder="1" applyAlignment="1">
      <alignment horizontal="right" vertical="center"/>
    </xf>
    <xf numFmtId="38" fontId="9" fillId="0" borderId="18" xfId="4" applyNumberFormat="1" applyFont="1" applyBorder="1" applyAlignment="1">
      <alignment horizontal="right" vertical="center"/>
    </xf>
    <xf numFmtId="0" fontId="3" fillId="0" borderId="12" xfId="4" quotePrefix="1" applyFont="1" applyBorder="1" applyAlignment="1">
      <alignment horizontal="center" vertical="center"/>
    </xf>
    <xf numFmtId="0" fontId="3" fillId="0" borderId="18"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3" fillId="0" borderId="1" xfId="4" applyFont="1" applyBorder="1" applyAlignment="1">
      <alignment horizontal="center" vertical="center"/>
    </xf>
    <xf numFmtId="0" fontId="13" fillId="0" borderId="36" xfId="4" applyFont="1" applyBorder="1" applyAlignment="1">
      <alignment horizontal="center" vertical="center"/>
    </xf>
    <xf numFmtId="0" fontId="16" fillId="0" borderId="37" xfId="4" applyFont="1" applyBorder="1" applyAlignment="1">
      <alignment horizontal="center" vertical="center"/>
    </xf>
    <xf numFmtId="0" fontId="16" fillId="0" borderId="6" xfId="4" applyFont="1" applyBorder="1" applyAlignment="1">
      <alignment horizontal="center" vertical="center"/>
    </xf>
    <xf numFmtId="0" fontId="16" fillId="0" borderId="36" xfId="4" applyFont="1" applyBorder="1" applyAlignment="1">
      <alignment horizontal="center" vertical="center"/>
    </xf>
    <xf numFmtId="0" fontId="16" fillId="0" borderId="5" xfId="4" applyFont="1" applyBorder="1" applyAlignment="1">
      <alignment horizontal="center" vertical="center"/>
    </xf>
    <xf numFmtId="0" fontId="7" fillId="0" borderId="4" xfId="4" applyFont="1" applyBorder="1" applyAlignment="1">
      <alignment horizontal="right" vertical="center"/>
    </xf>
    <xf numFmtId="38" fontId="7" fillId="0" borderId="4" xfId="1" applyFont="1" applyBorder="1" applyAlignment="1" applyProtection="1">
      <alignment horizontal="right" vertical="center"/>
    </xf>
    <xf numFmtId="38" fontId="7" fillId="0" borderId="36" xfId="1" applyFont="1" applyBorder="1" applyAlignment="1" applyProtection="1">
      <alignment horizontal="right" vertical="center"/>
    </xf>
    <xf numFmtId="38" fontId="7" fillId="0" borderId="80" xfId="1" applyFont="1" applyBorder="1" applyAlignment="1" applyProtection="1">
      <alignment horizontal="right" vertical="center"/>
    </xf>
    <xf numFmtId="38" fontId="7" fillId="0" borderId="94" xfId="1" applyFont="1" applyBorder="1" applyAlignment="1" applyProtection="1">
      <alignment horizontal="right" vertical="center"/>
    </xf>
    <xf numFmtId="38" fontId="7" fillId="0" borderId="52" xfId="1" applyFont="1" applyBorder="1" applyAlignment="1" applyProtection="1">
      <alignment horizontal="right" vertical="center"/>
    </xf>
    <xf numFmtId="38" fontId="0" fillId="0" borderId="4" xfId="1" applyFont="1" applyBorder="1" applyAlignment="1" applyProtection="1">
      <alignment horizontal="right" vertical="center"/>
    </xf>
    <xf numFmtId="38" fontId="25" fillId="0" borderId="1" xfId="1" applyFont="1" applyBorder="1" applyAlignment="1" applyProtection="1">
      <alignment horizontal="right"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8" xfId="4" applyFont="1" applyBorder="1" applyAlignment="1">
      <alignment horizontal="center" vertical="center"/>
    </xf>
    <xf numFmtId="38" fontId="7" fillId="0" borderId="13" xfId="4" applyNumberFormat="1" applyFont="1" applyBorder="1" applyAlignment="1">
      <alignment horizontal="center" vertical="center"/>
    </xf>
    <xf numFmtId="38" fontId="7" fillId="0" borderId="18" xfId="4" applyNumberFormat="1" applyFont="1" applyBorder="1" applyAlignment="1">
      <alignment horizontal="center" vertical="center"/>
    </xf>
    <xf numFmtId="38" fontId="0" fillId="0" borderId="1" xfId="1" applyFont="1" applyBorder="1" applyAlignment="1">
      <alignment horizontal="right" vertical="center"/>
    </xf>
    <xf numFmtId="38" fontId="0" fillId="0" borderId="12" xfId="1" applyFont="1" applyBorder="1" applyAlignment="1">
      <alignment horizontal="right" vertical="center"/>
    </xf>
    <xf numFmtId="38" fontId="0" fillId="0" borderId="18" xfId="1" applyFont="1" applyBorder="1" applyAlignment="1">
      <alignment horizontal="right" vertical="center"/>
    </xf>
    <xf numFmtId="0" fontId="19" fillId="0" borderId="73" xfId="10" applyFont="1" applyBorder="1" applyAlignment="1">
      <alignment horizontal="center" vertical="center"/>
    </xf>
    <xf numFmtId="38" fontId="2" fillId="0" borderId="73" xfId="1" applyFont="1" applyBorder="1" applyAlignment="1" applyProtection="1">
      <alignment horizontal="right" vertical="center"/>
    </xf>
    <xf numFmtId="38" fontId="2" fillId="0" borderId="76" xfId="1" applyFont="1" applyBorder="1" applyAlignment="1" applyProtection="1">
      <alignment horizontal="right" vertical="center"/>
    </xf>
    <xf numFmtId="38" fontId="2" fillId="0" borderId="91" xfId="1" applyFont="1" applyBorder="1" applyAlignment="1" applyProtection="1">
      <alignment horizontal="right" vertical="center"/>
    </xf>
    <xf numFmtId="38" fontId="2" fillId="0" borderId="74" xfId="1" applyFont="1" applyBorder="1" applyAlignment="1" applyProtection="1">
      <alignment horizontal="right" vertical="center"/>
    </xf>
    <xf numFmtId="38" fontId="2" fillId="0" borderId="78" xfId="1" applyFont="1" applyBorder="1" applyAlignment="1" applyProtection="1">
      <alignment horizontal="right" vertical="center"/>
    </xf>
    <xf numFmtId="38" fontId="23" fillId="0" borderId="73" xfId="1" applyFont="1" applyBorder="1" applyAlignment="1" applyProtection="1">
      <alignment horizontal="right" vertical="center"/>
    </xf>
    <xf numFmtId="38" fontId="3" fillId="0" borderId="73" xfId="1" applyFont="1" applyBorder="1" applyAlignment="1" applyProtection="1">
      <alignment horizontal="right" vertical="center"/>
    </xf>
    <xf numFmtId="0" fontId="1" fillId="0" borderId="36" xfId="10" applyFont="1" applyBorder="1" applyAlignment="1">
      <alignment horizontal="center" vertical="center"/>
    </xf>
    <xf numFmtId="38" fontId="7" fillId="0" borderId="75" xfId="10" applyNumberFormat="1" applyFont="1" applyBorder="1" applyAlignment="1">
      <alignment horizontal="center" vertical="center"/>
    </xf>
    <xf numFmtId="38" fontId="2" fillId="0" borderId="36" xfId="1" applyFont="1" applyBorder="1" applyAlignment="1">
      <alignment horizontal="center" vertical="center"/>
    </xf>
    <xf numFmtId="38" fontId="2" fillId="0" borderId="5" xfId="1" applyFont="1" applyBorder="1" applyAlignment="1">
      <alignment horizontal="center" vertical="center"/>
    </xf>
    <xf numFmtId="38" fontId="2" fillId="0" borderId="92" xfId="1" applyFont="1" applyBorder="1" applyAlignment="1">
      <alignment horizontal="center" vertical="center"/>
    </xf>
    <xf numFmtId="38" fontId="2" fillId="0" borderId="75" xfId="1" applyFont="1" applyBorder="1" applyAlignment="1">
      <alignment horizontal="center" vertical="center"/>
    </xf>
    <xf numFmtId="38" fontId="2" fillId="0" borderId="52" xfId="1" applyFont="1" applyBorder="1" applyAlignment="1">
      <alignment horizontal="center" vertical="center"/>
    </xf>
    <xf numFmtId="38" fontId="1" fillId="0" borderId="52" xfId="1" applyFont="1" applyBorder="1" applyAlignment="1">
      <alignment horizontal="right" vertical="center"/>
    </xf>
    <xf numFmtId="38" fontId="1" fillId="0" borderId="4" xfId="1" applyFont="1" applyBorder="1" applyAlignment="1">
      <alignment horizontal="right" vertical="center"/>
    </xf>
    <xf numFmtId="38" fontId="24" fillId="0" borderId="5" xfId="4" applyNumberFormat="1" applyFont="1" applyBorder="1" applyAlignment="1">
      <alignment horizontal="right" vertical="center"/>
    </xf>
    <xf numFmtId="0" fontId="24" fillId="0" borderId="52" xfId="4" applyFont="1" applyBorder="1" applyAlignment="1">
      <alignment horizontal="right" vertical="center"/>
    </xf>
    <xf numFmtId="0" fontId="21" fillId="0" borderId="63" xfId="4" applyFont="1" applyBorder="1" applyAlignment="1">
      <alignment horizontal="center" vertical="center"/>
    </xf>
    <xf numFmtId="0" fontId="21" fillId="0" borderId="64" xfId="4" applyFont="1" applyBorder="1" applyAlignment="1">
      <alignment horizontal="center" vertical="center"/>
    </xf>
    <xf numFmtId="0" fontId="21" fillId="0" borderId="65" xfId="4" applyFont="1" applyBorder="1" applyAlignment="1">
      <alignment horizontal="center" vertical="center"/>
    </xf>
    <xf numFmtId="0" fontId="21" fillId="0" borderId="66" xfId="4" applyFont="1" applyBorder="1" applyAlignment="1">
      <alignment horizontal="center" vertical="center"/>
    </xf>
    <xf numFmtId="0" fontId="21" fillId="0" borderId="67" xfId="4" applyFont="1" applyBorder="1" applyAlignment="1">
      <alignment horizontal="center" vertical="center"/>
    </xf>
    <xf numFmtId="0" fontId="21" fillId="0" borderId="84" xfId="4" applyFont="1" applyBorder="1" applyAlignment="1">
      <alignment horizontal="center" vertical="center"/>
    </xf>
    <xf numFmtId="0" fontId="21" fillId="0" borderId="85" xfId="4" applyFont="1" applyBorder="1" applyAlignment="1">
      <alignment horizontal="center" vertical="center"/>
    </xf>
    <xf numFmtId="0" fontId="5" fillId="0" borderId="67" xfId="4" applyFont="1" applyBorder="1" applyAlignment="1">
      <alignment horizontal="center" vertical="center"/>
    </xf>
    <xf numFmtId="0" fontId="21" fillId="0" borderId="36" xfId="4" applyFont="1" applyBorder="1" applyAlignment="1">
      <alignment horizontal="center" vertical="center"/>
    </xf>
    <xf numFmtId="0" fontId="21" fillId="0" borderId="5" xfId="4" applyFont="1" applyBorder="1" applyAlignment="1">
      <alignment horizontal="center" vertical="center"/>
    </xf>
    <xf numFmtId="0" fontId="21" fillId="0" borderId="68" xfId="4" applyFont="1" applyBorder="1" applyAlignment="1">
      <alignment horizontal="center" vertical="center"/>
    </xf>
    <xf numFmtId="0" fontId="21" fillId="0" borderId="69" xfId="4" applyFont="1" applyBorder="1" applyAlignment="1">
      <alignment horizontal="center" vertical="center"/>
    </xf>
    <xf numFmtId="0" fontId="21" fillId="0" borderId="70" xfId="4" applyFont="1" applyBorder="1" applyAlignment="1">
      <alignment horizontal="center" vertical="center"/>
    </xf>
    <xf numFmtId="0" fontId="21" fillId="0" borderId="86" xfId="4" applyFont="1" applyBorder="1" applyAlignment="1">
      <alignment horizontal="center" vertical="center"/>
    </xf>
    <xf numFmtId="0" fontId="21" fillId="0" borderId="87" xfId="4" applyFont="1" applyBorder="1" applyAlignment="1">
      <alignment horizontal="center" vertical="center"/>
    </xf>
    <xf numFmtId="6" fontId="12" fillId="0" borderId="5" xfId="9" applyFont="1" applyFill="1" applyBorder="1" applyAlignment="1" applyProtection="1">
      <alignment horizontal="center" vertical="center"/>
    </xf>
    <xf numFmtId="6" fontId="12" fillId="0" borderId="5" xfId="9" applyFont="1" applyFill="1" applyBorder="1" applyAlignment="1" applyProtection="1">
      <alignment horizontal="left" vertical="center"/>
    </xf>
    <xf numFmtId="49" fontId="13" fillId="0" borderId="0" xfId="4" applyNumberFormat="1" applyFont="1">
      <alignment vertical="center"/>
    </xf>
    <xf numFmtId="0" fontId="13" fillId="0" borderId="0" xfId="4" applyFont="1">
      <alignment vertical="center"/>
    </xf>
    <xf numFmtId="0" fontId="12" fillId="0" borderId="1" xfId="4" applyFont="1" applyBorder="1" applyAlignment="1">
      <alignment horizontal="center" vertical="center"/>
    </xf>
    <xf numFmtId="0" fontId="16" fillId="0" borderId="0" xfId="4" applyFont="1" applyAlignment="1">
      <alignment horizontal="center" vertical="center"/>
    </xf>
    <xf numFmtId="0" fontId="13" fillId="0" borderId="6" xfId="4" applyFont="1" applyBorder="1" applyAlignment="1">
      <alignment horizontal="left" vertical="center"/>
    </xf>
    <xf numFmtId="0" fontId="13" fillId="0" borderId="62" xfId="4" applyFont="1" applyBorder="1" applyAlignment="1">
      <alignment horizontal="left" vertical="center"/>
    </xf>
    <xf numFmtId="0" fontId="13" fillId="0" borderId="5" xfId="4" applyFont="1" applyBorder="1" applyAlignment="1">
      <alignment horizontal="left" vertical="center"/>
    </xf>
    <xf numFmtId="0" fontId="13" fillId="0" borderId="52" xfId="4" applyFont="1" applyBorder="1" applyAlignment="1">
      <alignment horizontal="left" vertical="center"/>
    </xf>
    <xf numFmtId="0" fontId="15" fillId="0" borderId="0" xfId="4" applyFont="1" applyAlignment="1">
      <alignment horizontal="center" vertical="top"/>
    </xf>
    <xf numFmtId="177" fontId="13" fillId="0" borderId="0" xfId="4" applyNumberFormat="1" applyFont="1" applyAlignment="1">
      <alignment horizontal="left" vertical="center"/>
    </xf>
    <xf numFmtId="0" fontId="12" fillId="0" borderId="5" xfId="4" applyFont="1" applyBorder="1" applyAlignment="1">
      <alignment horizontal="left" vertical="center"/>
    </xf>
    <xf numFmtId="0" fontId="13" fillId="0" borderId="0" xfId="4" applyFont="1" applyAlignment="1">
      <alignment horizontal="left"/>
    </xf>
    <xf numFmtId="0" fontId="14" fillId="10" borderId="7" xfId="4" applyFont="1" applyFill="1" applyBorder="1" applyAlignment="1">
      <alignment horizontal="center" vertical="center"/>
    </xf>
    <xf numFmtId="6" fontId="14" fillId="10" borderId="7" xfId="9" applyFont="1" applyFill="1" applyBorder="1" applyAlignment="1" applyProtection="1">
      <alignment horizontal="right" vertical="center"/>
    </xf>
    <xf numFmtId="180" fontId="16" fillId="10" borderId="7" xfId="6" applyNumberFormat="1" applyFont="1" applyFill="1" applyBorder="1" applyAlignment="1" applyProtection="1">
      <alignment horizontal="left" vertical="center"/>
    </xf>
    <xf numFmtId="38" fontId="19" fillId="0" borderId="79" xfId="4" applyNumberFormat="1" applyFont="1" applyBorder="1" applyAlignment="1">
      <alignment horizontal="center" vertical="center"/>
    </xf>
    <xf numFmtId="0" fontId="19" fillId="0" borderId="4" xfId="4" applyFont="1" applyBorder="1" applyAlignment="1">
      <alignment horizontal="center" vertical="center"/>
    </xf>
    <xf numFmtId="38" fontId="24" fillId="0" borderId="4" xfId="4" applyNumberFormat="1" applyFont="1" applyBorder="1" applyAlignment="1">
      <alignment horizontal="right" vertical="center"/>
    </xf>
    <xf numFmtId="0" fontId="24" fillId="0" borderId="4" xfId="4" applyFont="1" applyBorder="1" applyAlignment="1">
      <alignment horizontal="right" vertical="center"/>
    </xf>
    <xf numFmtId="0" fontId="7" fillId="0" borderId="62" xfId="4" applyFont="1" applyBorder="1" applyAlignment="1">
      <alignment horizontal="center" vertical="center"/>
    </xf>
    <xf numFmtId="0" fontId="7" fillId="0" borderId="2" xfId="4" applyFont="1" applyBorder="1" applyAlignment="1">
      <alignment horizontal="center" vertical="center"/>
    </xf>
    <xf numFmtId="0" fontId="7" fillId="0" borderId="1" xfId="4" applyFont="1" applyBorder="1" applyAlignment="1">
      <alignment horizontal="center" vertical="center"/>
    </xf>
    <xf numFmtId="38" fontId="0" fillId="0" borderId="80" xfId="1" applyFont="1" applyBorder="1" applyAlignment="1">
      <alignment horizontal="right" vertical="center"/>
    </xf>
    <xf numFmtId="38" fontId="0" fillId="0" borderId="94" xfId="1" applyFont="1" applyBorder="1" applyAlignment="1">
      <alignment horizontal="right" vertical="center"/>
    </xf>
    <xf numFmtId="38" fontId="25" fillId="0" borderId="1" xfId="1" applyFont="1" applyBorder="1" applyAlignment="1">
      <alignment horizontal="right" vertical="center"/>
    </xf>
    <xf numFmtId="38" fontId="23" fillId="0" borderId="52" xfId="1" applyFont="1" applyBorder="1" applyAlignment="1">
      <alignment horizontal="right" vertical="center"/>
    </xf>
    <xf numFmtId="38" fontId="23" fillId="0" borderId="4" xfId="1" applyFont="1" applyBorder="1" applyAlignment="1">
      <alignment horizontal="right" vertical="center"/>
    </xf>
    <xf numFmtId="38" fontId="2" fillId="0" borderId="73" xfId="1" applyFont="1" applyBorder="1" applyAlignment="1">
      <alignment horizontal="right" vertical="center"/>
    </xf>
    <xf numFmtId="38" fontId="2" fillId="0" borderId="76" xfId="1" applyFont="1" applyBorder="1" applyAlignment="1">
      <alignment horizontal="right" vertical="center"/>
    </xf>
    <xf numFmtId="38" fontId="2" fillId="0" borderId="90" xfId="1" applyFont="1" applyBorder="1" applyAlignment="1">
      <alignment horizontal="right" vertical="center"/>
    </xf>
    <xf numFmtId="38" fontId="23" fillId="0" borderId="73" xfId="1" applyFont="1" applyBorder="1" applyAlignment="1">
      <alignment horizontal="right" vertical="center"/>
    </xf>
    <xf numFmtId="38" fontId="25" fillId="0" borderId="76" xfId="4" applyNumberFormat="1" applyFont="1" applyBorder="1" applyAlignment="1">
      <alignment horizontal="right" vertical="center"/>
    </xf>
    <xf numFmtId="0" fontId="25" fillId="0" borderId="78" xfId="4" applyFont="1" applyBorder="1" applyAlignment="1">
      <alignment horizontal="right" vertical="center"/>
    </xf>
    <xf numFmtId="38" fontId="24" fillId="0" borderId="73" xfId="4" applyNumberFormat="1" applyFont="1" applyBorder="1" applyAlignment="1">
      <alignment horizontal="right" vertical="center"/>
    </xf>
    <xf numFmtId="0" fontId="24" fillId="0" borderId="73" xfId="4" applyFont="1" applyBorder="1" applyAlignment="1">
      <alignment horizontal="right" vertical="center"/>
    </xf>
    <xf numFmtId="0" fontId="19" fillId="0" borderId="76" xfId="10" applyFont="1" applyBorder="1" applyAlignment="1">
      <alignment horizontal="center" vertical="center"/>
    </xf>
    <xf numFmtId="0" fontId="19" fillId="0" borderId="77" xfId="10" applyFont="1" applyBorder="1" applyAlignment="1">
      <alignment horizontal="center" vertical="center"/>
    </xf>
    <xf numFmtId="0" fontId="19" fillId="0" borderId="78" xfId="10" applyFont="1" applyBorder="1" applyAlignment="1">
      <alignment horizontal="center" vertical="center"/>
    </xf>
    <xf numFmtId="38" fontId="2" fillId="0" borderId="74" xfId="1" applyFont="1" applyBorder="1" applyAlignment="1">
      <alignment horizontal="right" vertical="center"/>
    </xf>
    <xf numFmtId="38" fontId="2" fillId="0" borderId="91" xfId="1" applyFont="1" applyBorder="1" applyAlignment="1">
      <alignment horizontal="right" vertical="center"/>
    </xf>
    <xf numFmtId="49" fontId="13" fillId="0" borderId="0" xfId="4" applyNumberFormat="1" applyFont="1" applyProtection="1">
      <alignment vertical="center"/>
      <protection locked="0"/>
    </xf>
    <xf numFmtId="0" fontId="13" fillId="0" borderId="0" xfId="4" applyFont="1" applyAlignment="1">
      <alignment horizontal="center" vertical="center"/>
    </xf>
    <xf numFmtId="0" fontId="1" fillId="0" borderId="0" xfId="13" applyFont="1" applyAlignment="1">
      <alignment horizontal="center" vertical="center" textRotation="255"/>
    </xf>
    <xf numFmtId="0" fontId="2" fillId="0" borderId="39" xfId="13" applyFont="1" applyBorder="1" applyAlignment="1">
      <alignment horizontal="center" vertical="center" wrapText="1"/>
    </xf>
    <xf numFmtId="0" fontId="9" fillId="0" borderId="0" xfId="13" applyFont="1" applyAlignment="1">
      <alignment horizontal="left" vertical="top" wrapText="1"/>
    </xf>
    <xf numFmtId="0" fontId="7" fillId="0" borderId="0" xfId="13" applyFont="1" applyAlignment="1" applyProtection="1">
      <alignment horizontal="left" vertical="top" wrapText="1"/>
      <protection locked="0"/>
    </xf>
    <xf numFmtId="0" fontId="7" fillId="0" borderId="49" xfId="13" applyFont="1" applyBorder="1" applyAlignment="1" applyProtection="1">
      <alignment horizontal="left" vertical="top" wrapText="1"/>
      <protection locked="0"/>
    </xf>
    <xf numFmtId="0" fontId="7" fillId="0" borderId="5" xfId="13" applyFont="1" applyBorder="1" applyAlignment="1" applyProtection="1">
      <alignment horizontal="left" vertical="top" wrapText="1"/>
      <protection locked="0"/>
    </xf>
    <xf numFmtId="0" fontId="7" fillId="0" borderId="52" xfId="13" applyFont="1" applyBorder="1" applyAlignment="1" applyProtection="1">
      <alignment horizontal="left" vertical="top" wrapText="1"/>
      <protection locked="0"/>
    </xf>
    <xf numFmtId="179" fontId="7" fillId="0" borderId="4" xfId="13" applyNumberFormat="1" applyFont="1" applyBorder="1" applyAlignment="1" applyProtection="1">
      <alignment horizontal="center" vertical="center" wrapText="1"/>
      <protection locked="0"/>
    </xf>
    <xf numFmtId="0" fontId="7" fillId="0" borderId="4" xfId="13" applyFont="1" applyBorder="1" applyAlignment="1" applyProtection="1">
      <alignment horizontal="center" vertical="center" wrapText="1"/>
      <protection locked="0"/>
    </xf>
    <xf numFmtId="0" fontId="7" fillId="0" borderId="4" xfId="13" applyFont="1" applyBorder="1" applyAlignment="1" applyProtection="1">
      <alignment horizontal="left" vertical="center" wrapText="1"/>
      <protection locked="0"/>
    </xf>
    <xf numFmtId="0" fontId="7" fillId="0" borderId="36" xfId="13" applyFont="1" applyBorder="1" applyAlignment="1" applyProtection="1">
      <alignment horizontal="left" vertical="center" wrapText="1"/>
      <protection locked="0"/>
    </xf>
    <xf numFmtId="38" fontId="7" fillId="0" borderId="50" xfId="1" applyFont="1" applyBorder="1" applyAlignment="1" applyProtection="1">
      <alignment horizontal="right" vertical="center" wrapText="1"/>
      <protection locked="0"/>
    </xf>
    <xf numFmtId="38" fontId="7" fillId="0" borderId="4" xfId="1" applyFont="1" applyBorder="1" applyAlignment="1" applyProtection="1">
      <alignment horizontal="right" vertical="center" wrapText="1"/>
      <protection locked="0"/>
    </xf>
    <xf numFmtId="38" fontId="19" fillId="0" borderId="36" xfId="1" applyFont="1" applyBorder="1" applyAlignment="1" applyProtection="1">
      <alignment horizontal="right" vertical="center" wrapText="1"/>
      <protection locked="0"/>
    </xf>
    <xf numFmtId="38" fontId="19" fillId="0" borderId="51" xfId="1" applyFont="1" applyBorder="1" applyAlignment="1" applyProtection="1">
      <alignment horizontal="right" vertical="center" wrapText="1"/>
      <protection locked="0"/>
    </xf>
    <xf numFmtId="38" fontId="7" fillId="0" borderId="52" xfId="1" applyFont="1" applyBorder="1" applyAlignment="1" applyProtection="1">
      <alignment horizontal="right" vertical="center" wrapText="1"/>
      <protection locked="0"/>
    </xf>
    <xf numFmtId="38" fontId="7" fillId="0" borderId="4" xfId="1" applyFont="1" applyBorder="1" applyAlignment="1">
      <alignment horizontal="right" vertical="center" wrapText="1"/>
    </xf>
    <xf numFmtId="179" fontId="7" fillId="0" borderId="3" xfId="13" applyNumberFormat="1" applyFont="1" applyBorder="1" applyAlignment="1" applyProtection="1">
      <alignment horizontal="center" vertical="center" wrapText="1"/>
      <protection locked="0"/>
    </xf>
    <xf numFmtId="0" fontId="7" fillId="0" borderId="3" xfId="13" applyFont="1" applyBorder="1" applyAlignment="1" applyProtection="1">
      <alignment horizontal="center" vertical="center" wrapText="1"/>
      <protection locked="0"/>
    </xf>
    <xf numFmtId="0" fontId="7" fillId="0" borderId="3" xfId="13" applyFont="1" applyBorder="1" applyAlignment="1" applyProtection="1">
      <alignment horizontal="left" vertical="center" wrapText="1"/>
      <protection locked="0"/>
    </xf>
    <xf numFmtId="0" fontId="7" fillId="0" borderId="38" xfId="13" applyFont="1" applyBorder="1" applyAlignment="1" applyProtection="1">
      <alignment horizontal="left" vertical="center" wrapText="1"/>
      <protection locked="0"/>
    </xf>
    <xf numFmtId="38" fontId="7" fillId="0" borderId="1" xfId="1" applyFont="1" applyBorder="1" applyAlignment="1" applyProtection="1">
      <alignment horizontal="right" vertical="center" wrapText="1"/>
      <protection locked="0"/>
    </xf>
    <xf numFmtId="38" fontId="19" fillId="0" borderId="1" xfId="1" applyFont="1" applyBorder="1" applyAlignment="1" applyProtection="1">
      <alignment horizontal="right" vertical="center" wrapText="1"/>
      <protection locked="0"/>
    </xf>
    <xf numFmtId="0" fontId="7" fillId="0" borderId="5" xfId="13" applyFont="1" applyBorder="1" applyAlignment="1">
      <alignment horizontal="center" vertical="center" wrapText="1"/>
    </xf>
    <xf numFmtId="38" fontId="9" fillId="0" borderId="5" xfId="13" applyNumberFormat="1" applyFont="1" applyBorder="1" applyAlignment="1">
      <alignment horizontal="right" vertical="center" wrapText="1"/>
    </xf>
    <xf numFmtId="0" fontId="9" fillId="0" borderId="5" xfId="13" applyFont="1" applyBorder="1" applyAlignment="1">
      <alignment horizontal="right" vertical="center" wrapText="1"/>
    </xf>
    <xf numFmtId="0" fontId="9" fillId="0" borderId="52" xfId="13" applyFont="1" applyBorder="1" applyAlignment="1">
      <alignment horizontal="right" vertical="center" wrapText="1"/>
    </xf>
    <xf numFmtId="0" fontId="7" fillId="0" borderId="37" xfId="13" applyFont="1" applyBorder="1" applyAlignment="1">
      <alignment horizontal="center" vertical="center" wrapText="1"/>
    </xf>
    <xf numFmtId="0" fontId="7" fillId="0" borderId="6" xfId="13" applyFont="1" applyBorder="1" applyAlignment="1">
      <alignment horizontal="center" vertical="center" wrapText="1"/>
    </xf>
    <xf numFmtId="0" fontId="2" fillId="0" borderId="39" xfId="13" applyFont="1" applyBorder="1" applyAlignment="1">
      <alignment horizontal="center" vertical="center"/>
    </xf>
    <xf numFmtId="38" fontId="7" fillId="0" borderId="47" xfId="1" applyFont="1" applyBorder="1" applyAlignment="1" applyProtection="1">
      <alignment horizontal="right" vertical="center" wrapText="1"/>
      <protection locked="0"/>
    </xf>
    <xf numFmtId="38" fontId="7" fillId="0" borderId="3" xfId="1" applyFont="1" applyBorder="1" applyAlignment="1" applyProtection="1">
      <alignment horizontal="right" vertical="center" wrapText="1"/>
      <protection locked="0"/>
    </xf>
    <xf numFmtId="38" fontId="19" fillId="0" borderId="3" xfId="1" applyFont="1" applyBorder="1" applyAlignment="1" applyProtection="1">
      <alignment horizontal="right" vertical="center" wrapText="1"/>
      <protection locked="0"/>
    </xf>
    <xf numFmtId="38" fontId="19" fillId="0" borderId="48" xfId="1" applyFont="1" applyBorder="1" applyAlignment="1" applyProtection="1">
      <alignment horizontal="right" vertical="center" wrapText="1"/>
      <protection locked="0"/>
    </xf>
    <xf numFmtId="38" fontId="7" fillId="0" borderId="49" xfId="1" applyFont="1" applyBorder="1" applyAlignment="1" applyProtection="1">
      <alignment horizontal="right" vertical="center" wrapText="1"/>
      <protection locked="0"/>
    </xf>
    <xf numFmtId="38" fontId="7" fillId="0" borderId="3" xfId="1" applyFont="1" applyBorder="1" applyAlignment="1">
      <alignment horizontal="right" vertical="center" wrapText="1"/>
    </xf>
    <xf numFmtId="0" fontId="7" fillId="0" borderId="1" xfId="13" applyFont="1" applyBorder="1" applyAlignment="1">
      <alignment horizontal="center" vertical="center" wrapText="1"/>
    </xf>
    <xf numFmtId="0" fontId="7" fillId="0" borderId="12" xfId="13" applyFont="1" applyBorder="1" applyAlignment="1">
      <alignment horizontal="center" vertical="center" wrapText="1"/>
    </xf>
    <xf numFmtId="0" fontId="7" fillId="0" borderId="11" xfId="13" applyFont="1" applyBorder="1" applyAlignment="1">
      <alignment horizontal="center" vertical="center" wrapText="1"/>
    </xf>
    <xf numFmtId="0" fontId="19" fillId="0" borderId="1" xfId="13" applyFont="1" applyBorder="1" applyAlignment="1">
      <alignment horizontal="center" vertical="center" wrapText="1"/>
    </xf>
    <xf numFmtId="0" fontId="19" fillId="0" borderId="22" xfId="13" applyFont="1" applyBorder="1" applyAlignment="1">
      <alignment horizontal="center" vertical="center" wrapText="1"/>
    </xf>
    <xf numFmtId="0" fontId="7" fillId="0" borderId="18" xfId="13" applyFont="1" applyBorder="1" applyAlignment="1">
      <alignment horizontal="center" vertical="center" wrapText="1"/>
    </xf>
    <xf numFmtId="0" fontId="7" fillId="0" borderId="33" xfId="13" applyFont="1" applyBorder="1" applyAlignment="1">
      <alignment horizontal="center" vertical="center" wrapText="1"/>
    </xf>
    <xf numFmtId="0" fontId="7" fillId="0" borderId="26" xfId="13" applyFont="1" applyBorder="1" applyAlignment="1">
      <alignment horizontal="center" vertical="center" wrapText="1"/>
    </xf>
    <xf numFmtId="0" fontId="7" fillId="0" borderId="34" xfId="13" applyFont="1" applyBorder="1" applyAlignment="1">
      <alignment horizontal="center" vertical="center" wrapText="1"/>
    </xf>
    <xf numFmtId="0" fontId="11" fillId="0" borderId="35" xfId="13" applyFont="1" applyBorder="1" applyAlignment="1" applyProtection="1">
      <alignment horizontal="center" vertical="center" wrapText="1"/>
      <protection locked="0"/>
    </xf>
    <xf numFmtId="0" fontId="11" fillId="0" borderId="26" xfId="13" applyFont="1" applyBorder="1" applyAlignment="1" applyProtection="1">
      <alignment horizontal="center" vertical="center" wrapText="1"/>
      <protection locked="0"/>
    </xf>
    <xf numFmtId="0" fontId="11" fillId="0" borderId="26" xfId="13" applyFont="1" applyBorder="1" applyAlignment="1" applyProtection="1">
      <alignment horizontal="left" vertical="center" wrapText="1"/>
      <protection locked="0"/>
    </xf>
    <xf numFmtId="0" fontId="11" fillId="0" borderId="45" xfId="13" applyFont="1" applyBorder="1" applyAlignment="1" applyProtection="1">
      <alignment horizontal="left" vertical="center" wrapText="1"/>
      <protection locked="0"/>
    </xf>
    <xf numFmtId="0" fontId="9" fillId="0" borderId="46" xfId="13" applyFont="1" applyBorder="1" applyAlignment="1">
      <alignment horizontal="center" vertical="center" wrapText="1"/>
    </xf>
    <xf numFmtId="38" fontId="11" fillId="0" borderId="26" xfId="13" applyNumberFormat="1" applyFont="1" applyBorder="1" applyAlignment="1">
      <alignment horizontal="right" vertical="center" wrapText="1"/>
    </xf>
    <xf numFmtId="0" fontId="11" fillId="0" borderId="26" xfId="13" applyFont="1" applyBorder="1" applyAlignment="1">
      <alignment horizontal="right" vertical="center" wrapText="1"/>
    </xf>
    <xf numFmtId="0" fontId="7" fillId="0" borderId="13" xfId="13" applyFont="1" applyBorder="1" applyAlignment="1">
      <alignment horizontal="center" vertical="center" wrapText="1"/>
    </xf>
    <xf numFmtId="0" fontId="1" fillId="0" borderId="1" xfId="13" applyFont="1" applyBorder="1" applyAlignment="1">
      <alignment horizontal="center" vertical="center" wrapText="1"/>
    </xf>
    <xf numFmtId="0" fontId="1" fillId="0" borderId="12" xfId="13" applyFont="1" applyBorder="1" applyAlignment="1">
      <alignment horizontal="center" vertical="center" wrapText="1"/>
    </xf>
    <xf numFmtId="0" fontId="7" fillId="0" borderId="22" xfId="13" applyFont="1" applyBorder="1" applyAlignment="1">
      <alignment horizontal="center" vertical="center" wrapText="1"/>
    </xf>
    <xf numFmtId="0" fontId="1" fillId="0" borderId="0" xfId="13" applyFont="1" applyAlignment="1">
      <alignment horizontal="center" vertical="center" wrapText="1"/>
    </xf>
    <xf numFmtId="0" fontId="1" fillId="0" borderId="13" xfId="13" applyFont="1" applyBorder="1" applyAlignment="1" applyProtection="1">
      <alignment horizontal="left" vertical="center"/>
      <protection locked="0"/>
    </xf>
    <xf numFmtId="0" fontId="9" fillId="0" borderId="13" xfId="13" applyFont="1" applyBorder="1" applyAlignment="1" applyProtection="1">
      <alignment horizontal="left" vertical="center"/>
      <protection locked="0"/>
    </xf>
    <xf numFmtId="0" fontId="7" fillId="0" borderId="30" xfId="13" applyFont="1" applyBorder="1" applyAlignment="1">
      <alignment horizontal="center" vertical="center" wrapText="1"/>
    </xf>
    <xf numFmtId="0" fontId="7" fillId="0" borderId="31"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1" xfId="13" applyFont="1" applyBorder="1" applyAlignment="1" applyProtection="1">
      <alignment horizontal="left" vertical="center" wrapText="1"/>
      <protection locked="0"/>
    </xf>
    <xf numFmtId="0" fontId="7" fillId="0" borderId="60" xfId="13" applyFont="1" applyBorder="1" applyAlignment="1" applyProtection="1">
      <alignment horizontal="left" vertical="center" wrapText="1"/>
      <protection locked="0"/>
    </xf>
    <xf numFmtId="0" fontId="1" fillId="0" borderId="41" xfId="13" applyFont="1" applyBorder="1" applyAlignment="1">
      <alignment horizontal="center" vertical="center" wrapText="1"/>
    </xf>
    <xf numFmtId="0" fontId="1" fillId="0" borderId="41" xfId="13" applyFont="1" applyBorder="1" applyAlignment="1">
      <alignment horizontal="left" vertical="center" wrapText="1"/>
    </xf>
    <xf numFmtId="0" fontId="1" fillId="0" borderId="53" xfId="13" applyFont="1" applyBorder="1" applyAlignment="1">
      <alignment horizontal="left" vertical="center" wrapText="1"/>
    </xf>
    <xf numFmtId="0" fontId="1" fillId="0" borderId="41" xfId="13" applyFont="1" applyBorder="1" applyAlignment="1" applyProtection="1">
      <alignment horizontal="center" vertical="center" wrapText="1"/>
      <protection locked="0"/>
    </xf>
    <xf numFmtId="0" fontId="1" fillId="0" borderId="43" xfId="13" applyFont="1" applyBorder="1" applyAlignment="1">
      <alignment horizontal="center" vertical="center" wrapText="1"/>
    </xf>
    <xf numFmtId="0" fontId="1" fillId="0" borderId="44" xfId="13" applyFont="1" applyBorder="1" applyAlignment="1">
      <alignment horizontal="left" vertical="center" wrapText="1"/>
    </xf>
    <xf numFmtId="0" fontId="1" fillId="0" borderId="55" xfId="13" applyFont="1" applyBorder="1" applyAlignment="1">
      <alignment horizontal="left" vertical="center" wrapText="1"/>
    </xf>
    <xf numFmtId="0" fontId="1" fillId="0" borderId="56" xfId="13" applyFont="1" applyBorder="1" applyAlignment="1" applyProtection="1">
      <alignment horizontal="center" vertical="center" wrapText="1"/>
      <protection locked="0"/>
    </xf>
    <xf numFmtId="0" fontId="1" fillId="0" borderId="44" xfId="13" applyFont="1" applyBorder="1" applyAlignment="1" applyProtection="1">
      <alignment horizontal="center" vertical="center" wrapText="1"/>
      <protection locked="0"/>
    </xf>
    <xf numFmtId="0" fontId="1" fillId="0" borderId="0" xfId="13" applyFont="1" applyAlignment="1" applyProtection="1">
      <alignment horizontal="right" vertical="center" wrapText="1"/>
      <protection locked="0"/>
    </xf>
    <xf numFmtId="0" fontId="9" fillId="0" borderId="0" xfId="13" applyFont="1" applyAlignment="1">
      <alignment horizontal="left" wrapText="1"/>
    </xf>
    <xf numFmtId="49" fontId="1" fillId="0" borderId="0" xfId="13" applyNumberFormat="1" applyFont="1" applyAlignment="1">
      <alignment horizontal="left"/>
    </xf>
    <xf numFmtId="0" fontId="1" fillId="0" borderId="5" xfId="13" applyFont="1" applyBorder="1" applyAlignment="1" applyProtection="1">
      <alignment horizontal="left" vertical="center"/>
      <protection locked="0"/>
    </xf>
    <xf numFmtId="0" fontId="9"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horizontal="center" vertical="center"/>
    </xf>
    <xf numFmtId="0" fontId="14" fillId="0" borderId="7" xfId="4" applyFont="1" applyBorder="1" applyAlignment="1">
      <alignment horizontal="center" vertical="center"/>
    </xf>
    <xf numFmtId="6" fontId="18" fillId="0" borderId="7" xfId="9" applyFont="1" applyFill="1" applyBorder="1" applyAlignment="1" applyProtection="1">
      <alignment horizontal="right" vertical="center"/>
    </xf>
    <xf numFmtId="180" fontId="16" fillId="0" borderId="7" xfId="6" applyNumberFormat="1" applyFont="1" applyFill="1" applyBorder="1" applyAlignment="1" applyProtection="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7" fillId="0" borderId="15" xfId="0" applyFont="1" applyBorder="1" applyAlignment="1">
      <alignment horizontal="right" vertical="center"/>
    </xf>
    <xf numFmtId="0" fontId="7" fillId="0" borderId="1" xfId="0" applyFont="1" applyBorder="1" applyAlignment="1">
      <alignment horizontal="right"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38" fontId="7" fillId="0" borderId="18" xfId="1" applyFont="1" applyBorder="1" applyAlignment="1">
      <alignment horizontal="right" vertical="center"/>
    </xf>
    <xf numFmtId="38" fontId="7" fillId="0" borderId="12" xfId="1" applyFont="1" applyBorder="1" applyAlignment="1" applyProtection="1">
      <alignment horizontal="right" vertical="center"/>
    </xf>
    <xf numFmtId="38" fontId="7" fillId="0" borderId="13" xfId="1" applyFont="1" applyBorder="1" applyAlignment="1" applyProtection="1">
      <alignment horizontal="right" vertical="center"/>
    </xf>
    <xf numFmtId="38" fontId="7" fillId="0" borderId="24" xfId="1" applyFont="1" applyBorder="1" applyAlignment="1" applyProtection="1">
      <alignment horizontal="righ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38"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22" xfId="0" applyBorder="1" applyAlignment="1">
      <alignment horizontal="right" vertical="center"/>
    </xf>
    <xf numFmtId="38" fontId="1" fillId="0" borderId="15" xfId="0" applyNumberFormat="1" applyFont="1" applyBorder="1" applyAlignment="1">
      <alignment horizontal="right" vertical="center"/>
    </xf>
    <xf numFmtId="0" fontId="1" fillId="0" borderId="15" xfId="0" applyFont="1" applyBorder="1" applyAlignment="1">
      <alignment horizontal="right" vertical="center"/>
    </xf>
    <xf numFmtId="0" fontId="1" fillId="0" borderId="23" xfId="0" applyFont="1" applyBorder="1" applyAlignment="1">
      <alignment horizontal="righ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12" fillId="0" borderId="0" xfId="4" applyFont="1" applyAlignment="1">
      <alignment horizontal="center" vertical="center"/>
    </xf>
    <xf numFmtId="0" fontId="2" fillId="0" borderId="6" xfId="0" applyFont="1" applyBorder="1" applyAlignment="1">
      <alignment horizontal="center" vertical="center"/>
    </xf>
    <xf numFmtId="177" fontId="1" fillId="0" borderId="6" xfId="0" applyNumberFormat="1"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49" fontId="7" fillId="0" borderId="0" xfId="0" applyNumberFormat="1" applyFont="1" applyAlignment="1">
      <alignment horizontal="left" vertical="center"/>
    </xf>
    <xf numFmtId="49" fontId="7" fillId="0" borderId="5" xfId="0" applyNumberFormat="1" applyFont="1" applyBorder="1" applyAlignment="1">
      <alignment horizontal="left" vertical="center"/>
    </xf>
    <xf numFmtId="0" fontId="9" fillId="8" borderId="0" xfId="0" applyFont="1" applyFill="1" applyAlignment="1">
      <alignment horizontal="left" vertical="center"/>
    </xf>
    <xf numFmtId="0" fontId="9" fillId="8" borderId="7" xfId="0" applyFont="1" applyFill="1" applyBorder="1" applyAlignment="1">
      <alignment horizontal="left" vertical="center"/>
    </xf>
    <xf numFmtId="5" fontId="10" fillId="8" borderId="0" xfId="0" applyNumberFormat="1" applyFont="1" applyFill="1" applyAlignment="1">
      <alignment horizontal="right" vertical="center"/>
    </xf>
    <xf numFmtId="5" fontId="10" fillId="8" borderId="7" xfId="0" applyNumberFormat="1" applyFont="1" applyFill="1" applyBorder="1" applyAlignment="1">
      <alignment horizontal="right" vertical="center"/>
    </xf>
    <xf numFmtId="0" fontId="10" fillId="8" borderId="0" xfId="0" applyFont="1" applyFill="1" applyAlignment="1">
      <alignment horizontal="left" vertical="center"/>
    </xf>
    <xf numFmtId="0" fontId="10" fillId="8" borderId="7" xfId="0" applyFont="1" applyFill="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8" fillId="0" borderId="0" xfId="0" applyFont="1" applyAlignment="1">
      <alignment horizontal="center" vertical="center"/>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15"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right" vertical="center"/>
      <protection locked="0"/>
    </xf>
    <xf numFmtId="38" fontId="7" fillId="0" borderId="1" xfId="1" applyFont="1" applyBorder="1" applyAlignment="1" applyProtection="1">
      <alignment horizontal="right" vertical="center"/>
    </xf>
    <xf numFmtId="38" fontId="7" fillId="0" borderId="22" xfId="1" applyFont="1" applyBorder="1" applyAlignment="1" applyProtection="1">
      <alignment horizontal="right"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38" fontId="7" fillId="0" borderId="1" xfId="1" applyFont="1" applyBorder="1" applyAlignment="1" applyProtection="1">
      <alignment horizontal="right"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5" xfId="0" applyFont="1" applyBorder="1" applyAlignment="1" applyProtection="1">
      <alignment horizontal="left" vertical="center"/>
      <protection locked="0"/>
    </xf>
    <xf numFmtId="49" fontId="7" fillId="0" borderId="0" xfId="0" applyNumberFormat="1" applyFont="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0" fontId="14" fillId="8" borderId="0" xfId="4" applyFont="1" applyFill="1" applyAlignment="1">
      <alignment horizontal="center" vertical="center"/>
    </xf>
    <xf numFmtId="0" fontId="14" fillId="8" borderId="7" xfId="4" applyFont="1" applyFill="1" applyBorder="1" applyAlignment="1">
      <alignment horizontal="center" vertical="center"/>
    </xf>
    <xf numFmtId="6" fontId="15" fillId="8" borderId="0" xfId="9" applyFont="1" applyFill="1" applyBorder="1" applyAlignment="1" applyProtection="1">
      <alignment horizontal="right" vertical="center"/>
    </xf>
    <xf numFmtId="6" fontId="15" fillId="8" borderId="7" xfId="9" applyFont="1" applyFill="1" applyBorder="1" applyAlignment="1" applyProtection="1">
      <alignment horizontal="right" vertical="center"/>
    </xf>
    <xf numFmtId="38" fontId="7" fillId="0" borderId="1" xfId="0" applyNumberFormat="1" applyFont="1" applyBorder="1" applyAlignment="1">
      <alignment horizontal="right" vertical="center"/>
    </xf>
    <xf numFmtId="38" fontId="7" fillId="0" borderId="15" xfId="1" applyFont="1" applyBorder="1" applyAlignment="1" applyProtection="1">
      <alignment horizontal="right" vertical="center"/>
    </xf>
    <xf numFmtId="38" fontId="7" fillId="0" borderId="23" xfId="1" applyFont="1" applyBorder="1" applyAlignment="1" applyProtection="1">
      <alignment horizontal="right" vertical="center"/>
    </xf>
    <xf numFmtId="0" fontId="7" fillId="0" borderId="0" xfId="0" applyFont="1" applyAlignment="1">
      <alignment horizontal="center" vertical="top"/>
    </xf>
    <xf numFmtId="6" fontId="16" fillId="0" borderId="0" xfId="9" applyFont="1" applyFill="1" applyBorder="1" applyAlignment="1" applyProtection="1">
      <alignment horizontal="right" vertical="center"/>
    </xf>
    <xf numFmtId="6" fontId="12" fillId="0" borderId="5" xfId="9" applyFont="1" applyFill="1" applyBorder="1" applyAlignment="1" applyProtection="1">
      <alignment horizontal="right" vertical="center"/>
    </xf>
    <xf numFmtId="6" fontId="7" fillId="0" borderId="5" xfId="0" applyNumberFormat="1" applyFont="1" applyBorder="1" applyAlignment="1">
      <alignment horizontal="right" vertical="center"/>
    </xf>
    <xf numFmtId="6" fontId="14" fillId="8" borderId="0" xfId="9" applyFont="1" applyFill="1" applyBorder="1" applyAlignment="1" applyProtection="1">
      <alignment horizontal="center" vertical="center"/>
    </xf>
    <xf numFmtId="6" fontId="14" fillId="8" borderId="7" xfId="9" applyFont="1" applyFill="1" applyBorder="1" applyAlignment="1" applyProtection="1">
      <alignment horizontal="center" vertical="center"/>
    </xf>
    <xf numFmtId="180" fontId="16" fillId="8" borderId="0" xfId="6" applyNumberFormat="1" applyFont="1" applyFill="1" applyBorder="1" applyAlignment="1" applyProtection="1">
      <alignment horizontal="center" vertical="center"/>
    </xf>
    <xf numFmtId="180" fontId="16" fillId="8" borderId="7" xfId="6" applyNumberFormat="1" applyFont="1" applyFill="1" applyBorder="1" applyAlignment="1" applyProtection="1">
      <alignment horizontal="center" vertical="center"/>
    </xf>
    <xf numFmtId="0" fontId="11" fillId="8" borderId="0" xfId="0" applyFont="1" applyFill="1" applyAlignment="1">
      <alignment horizontal="center" vertical="center"/>
    </xf>
    <xf numFmtId="0" fontId="11" fillId="8" borderId="7" xfId="0" applyFont="1" applyFill="1" applyBorder="1" applyAlignment="1">
      <alignment horizontal="center" vertical="center"/>
    </xf>
    <xf numFmtId="0" fontId="7" fillId="0" borderId="22" xfId="0" applyFont="1" applyBorder="1" applyAlignment="1">
      <alignment horizontal="right" vertical="center"/>
    </xf>
    <xf numFmtId="38" fontId="7" fillId="0" borderId="15" xfId="0" applyNumberFormat="1" applyFont="1" applyBorder="1" applyAlignment="1">
      <alignment horizontal="right" vertical="center"/>
    </xf>
    <xf numFmtId="0" fontId="7" fillId="0" borderId="23" xfId="0" applyFont="1" applyBorder="1" applyAlignment="1">
      <alignment horizontal="righ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177" fontId="1" fillId="0" borderId="5" xfId="0" applyNumberFormat="1" applyFont="1" applyBorder="1" applyAlignment="1">
      <alignment horizontal="center" vertical="center"/>
    </xf>
    <xf numFmtId="0" fontId="8" fillId="0" borderId="0" xfId="0" applyFont="1" applyAlignment="1">
      <alignment horizontal="center" vertical="top"/>
    </xf>
    <xf numFmtId="0" fontId="7" fillId="0" borderId="0" xfId="0" applyFont="1" applyAlignment="1" applyProtection="1">
      <alignment horizontal="center" vertical="top"/>
      <protection locked="0"/>
    </xf>
    <xf numFmtId="0" fontId="52" fillId="0" borderId="11" xfId="13" applyFont="1" applyBorder="1" applyAlignment="1">
      <alignment horizontal="center" vertical="center" wrapText="1"/>
    </xf>
    <xf numFmtId="0" fontId="52" fillId="0" borderId="1" xfId="13" applyFont="1" applyBorder="1" applyAlignment="1">
      <alignment horizontal="center" vertical="center" wrapText="1"/>
    </xf>
  </cellXfs>
  <cellStyles count="15">
    <cellStyle name="パーセント 2" xfId="7" xr:uid="{00000000-0005-0000-0000-000036000000}"/>
    <cellStyle name="ハイパーリンク 2" xfId="8" xr:uid="{00000000-0005-0000-0000-000037000000}"/>
    <cellStyle name="桁区切り" xfId="1" builtinId="6"/>
    <cellStyle name="桁区切り 2" xfId="6" xr:uid="{00000000-0005-0000-0000-00002C000000}"/>
    <cellStyle name="桁区切り 3" xfId="2" xr:uid="{00000000-0005-0000-0000-000007000000}"/>
    <cellStyle name="桁区切り 4" xfId="5" xr:uid="{00000000-0005-0000-0000-000024000000}"/>
    <cellStyle name="通貨 2" xfId="9" xr:uid="{00000000-0005-0000-0000-000038000000}"/>
    <cellStyle name="標準" xfId="0" builtinId="0"/>
    <cellStyle name="標準 2" xfId="10" xr:uid="{00000000-0005-0000-0000-000039000000}"/>
    <cellStyle name="標準 2 2" xfId="11" xr:uid="{00000000-0005-0000-0000-00003A000000}"/>
    <cellStyle name="標準 2 3" xfId="4" xr:uid="{00000000-0005-0000-0000-000021000000}"/>
    <cellStyle name="標準 3" xfId="12" xr:uid="{00000000-0005-0000-0000-00003B000000}"/>
    <cellStyle name="標準 4" xfId="3" xr:uid="{00000000-0005-0000-0000-00000E000000}"/>
    <cellStyle name="標準 5" xfId="13" xr:uid="{00000000-0005-0000-0000-00003C000000}"/>
    <cellStyle name="標準 6" xfId="14" xr:uid="{00000000-0005-0000-0000-00003D000000}"/>
  </cellStyles>
  <dxfs count="0"/>
  <tableStyles count="0" defaultTableStyle="TableStyleMedium2" defaultPivotStyle="PivotStyleLight16"/>
  <colors>
    <mruColors>
      <color rgb="FFFFEB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27689</xdr:colOff>
      <xdr:row>7</xdr:row>
      <xdr:rowOff>247249</xdr:rowOff>
    </xdr:from>
    <xdr:to>
      <xdr:col>0</xdr:col>
      <xdr:colOff>214630</xdr:colOff>
      <xdr:row>8</xdr:row>
      <xdr:rowOff>205237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305" y="1656715"/>
          <a:ext cx="187325" cy="21526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6"/>
  <sheetViews>
    <sheetView tabSelected="1" zoomScale="124" zoomScaleNormal="124" workbookViewId="0">
      <selection activeCell="AF10" sqref="AF10"/>
    </sheetView>
  </sheetViews>
  <sheetFormatPr defaultColWidth="9" defaultRowHeight="12" x14ac:dyDescent="0.15"/>
  <cols>
    <col min="1" max="1" width="3.125" style="1" customWidth="1"/>
    <col min="2" max="2" width="3.25" style="1" customWidth="1"/>
    <col min="3" max="3" width="5.75" style="1" customWidth="1"/>
    <col min="4" max="7" width="4" style="1" customWidth="1"/>
    <col min="8" max="8" width="4.875" style="1" customWidth="1"/>
    <col min="9" max="10" width="3.5" style="1" customWidth="1"/>
    <col min="11" max="11" width="4" style="1" customWidth="1"/>
    <col min="12" max="14" width="4.125" style="1" customWidth="1"/>
    <col min="15" max="15" width="4.75" style="1" customWidth="1"/>
    <col min="16" max="17" width="4.125" style="1" customWidth="1"/>
    <col min="18" max="18" width="5.375" style="1" customWidth="1"/>
    <col min="19" max="19" width="3.875" style="1" customWidth="1"/>
    <col min="20" max="21" width="4.125" style="1" customWidth="1"/>
    <col min="22" max="22" width="3.375" style="1" customWidth="1"/>
    <col min="23" max="23" width="6.125" style="1" customWidth="1"/>
    <col min="24" max="24" width="3.25" style="1" customWidth="1"/>
    <col min="25" max="25" width="1.375" style="1" customWidth="1"/>
    <col min="26" max="27" width="1" style="1" customWidth="1"/>
    <col min="28" max="29" width="1.5" style="1" customWidth="1"/>
    <col min="30" max="30" width="14.625" style="1" customWidth="1"/>
    <col min="31" max="31" width="6.625" style="2" customWidth="1"/>
    <col min="32" max="32" width="10.5" style="2" customWidth="1"/>
    <col min="33" max="33" width="25.125" style="1" customWidth="1"/>
    <col min="34" max="34" width="12.5" style="1" customWidth="1"/>
    <col min="35" max="38" width="9" style="1" customWidth="1"/>
    <col min="39" max="16384" width="9" style="1"/>
  </cols>
  <sheetData>
    <row r="1" spans="1:36" ht="16.5" customHeight="1" x14ac:dyDescent="0.15">
      <c r="C1" s="649" t="s">
        <v>0</v>
      </c>
      <c r="D1" s="649"/>
      <c r="E1" s="649"/>
      <c r="F1" s="649"/>
      <c r="W1" s="486" t="s">
        <v>407</v>
      </c>
      <c r="AD1" s="1" t="s">
        <v>1</v>
      </c>
      <c r="AH1" s="1" t="s">
        <v>2</v>
      </c>
    </row>
    <row r="2" spans="1:36" ht="18" customHeight="1" x14ac:dyDescent="0.15">
      <c r="B2" s="511" t="s">
        <v>3</v>
      </c>
      <c r="C2" s="512"/>
      <c r="D2" s="512"/>
      <c r="E2" s="512"/>
      <c r="F2" s="512"/>
      <c r="G2" s="512"/>
      <c r="H2" s="512"/>
      <c r="I2" s="512"/>
      <c r="J2" s="512"/>
      <c r="K2" s="512"/>
      <c r="L2" s="512"/>
      <c r="M2" s="512"/>
      <c r="N2" s="650" t="s">
        <v>4</v>
      </c>
      <c r="O2" s="651"/>
      <c r="P2" s="402" t="s">
        <v>5</v>
      </c>
      <c r="Q2" s="428"/>
      <c r="R2" s="652"/>
      <c r="S2" s="652"/>
      <c r="T2" s="401" t="s">
        <v>6</v>
      </c>
      <c r="U2" s="429" t="s">
        <v>7</v>
      </c>
      <c r="V2" s="653"/>
      <c r="W2" s="653"/>
      <c r="X2" s="654"/>
      <c r="AF2" s="469"/>
      <c r="AG2" s="469"/>
    </row>
    <row r="3" spans="1:36" ht="18" customHeight="1" x14ac:dyDescent="0.15">
      <c r="B3" s="513"/>
      <c r="C3" s="514"/>
      <c r="D3" s="514"/>
      <c r="E3" s="514"/>
      <c r="F3" s="514"/>
      <c r="G3" s="514"/>
      <c r="H3" s="514"/>
      <c r="I3" s="514"/>
      <c r="J3" s="514"/>
      <c r="K3" s="514"/>
      <c r="L3" s="514"/>
      <c r="M3" s="514"/>
      <c r="N3" s="655" t="s">
        <v>8</v>
      </c>
      <c r="O3" s="656"/>
      <c r="P3" s="403">
        <v>20</v>
      </c>
      <c r="Q3" s="430"/>
      <c r="R3" s="431" t="s">
        <v>9</v>
      </c>
      <c r="S3" s="430"/>
      <c r="T3" s="432" t="s">
        <v>10</v>
      </c>
      <c r="U3" s="430"/>
      <c r="V3" s="339" t="s">
        <v>11</v>
      </c>
      <c r="W3" s="657" t="s">
        <v>12</v>
      </c>
      <c r="X3" s="658"/>
      <c r="AD3" s="251"/>
      <c r="AE3" s="470"/>
      <c r="AF3" s="469"/>
      <c r="AG3" s="476"/>
    </row>
    <row r="4" spans="1:36" ht="5.25" customHeight="1" x14ac:dyDescent="0.15">
      <c r="A4" s="488" t="s">
        <v>13</v>
      </c>
      <c r="B4" s="513"/>
      <c r="C4" s="514"/>
      <c r="D4" s="514"/>
      <c r="E4" s="514"/>
      <c r="F4" s="514"/>
      <c r="G4" s="514"/>
      <c r="H4" s="514"/>
      <c r="I4" s="514"/>
      <c r="J4" s="514"/>
      <c r="K4" s="514"/>
      <c r="L4" s="514"/>
      <c r="M4" s="514"/>
      <c r="N4" s="404"/>
      <c r="O4" s="404"/>
      <c r="P4" s="404"/>
      <c r="Q4" s="404"/>
      <c r="R4" s="404"/>
      <c r="S4" s="404"/>
      <c r="T4" s="404"/>
      <c r="U4" s="404"/>
      <c r="V4" s="404"/>
      <c r="W4" s="507"/>
      <c r="X4" s="508"/>
      <c r="AD4" s="251"/>
      <c r="AE4" s="470"/>
      <c r="AF4" s="469"/>
      <c r="AG4" s="476"/>
    </row>
    <row r="5" spans="1:36" ht="15" customHeight="1" x14ac:dyDescent="0.15">
      <c r="A5" s="488"/>
      <c r="B5" s="340"/>
      <c r="C5" s="659" t="s">
        <v>14</v>
      </c>
      <c r="D5" s="659"/>
      <c r="E5" s="659"/>
      <c r="F5" s="660"/>
      <c r="G5" s="660"/>
      <c r="H5" s="660"/>
      <c r="I5" s="405"/>
      <c r="J5" s="405"/>
      <c r="K5" s="405"/>
      <c r="L5" s="405"/>
      <c r="M5" s="405"/>
      <c r="N5" s="661" t="s">
        <v>15</v>
      </c>
      <c r="O5" s="661"/>
      <c r="P5" s="406">
        <v>20</v>
      </c>
      <c r="Q5" s="433"/>
      <c r="R5" s="434" t="s">
        <v>9</v>
      </c>
      <c r="S5" s="433"/>
      <c r="T5" s="434" t="s">
        <v>10</v>
      </c>
      <c r="U5" s="433"/>
      <c r="V5" s="434" t="s">
        <v>11</v>
      </c>
      <c r="W5" s="509"/>
      <c r="X5" s="510"/>
      <c r="AD5" s="251"/>
      <c r="AE5" s="470"/>
      <c r="AF5" s="469"/>
      <c r="AG5" s="476"/>
    </row>
    <row r="6" spans="1:36" s="13" customFormat="1" ht="22.5" customHeight="1" x14ac:dyDescent="0.2">
      <c r="A6" s="488"/>
      <c r="B6" s="341"/>
      <c r="C6" s="638" t="s">
        <v>16</v>
      </c>
      <c r="D6" s="638"/>
      <c r="E6" s="638"/>
      <c r="F6" s="639"/>
      <c r="G6" s="640"/>
      <c r="H6" s="342" t="s">
        <v>17</v>
      </c>
      <c r="I6" s="407"/>
      <c r="J6" s="407"/>
      <c r="K6" s="407"/>
      <c r="L6" s="407"/>
      <c r="M6" s="408"/>
      <c r="Q6" s="435"/>
      <c r="R6" s="436"/>
      <c r="S6" s="436"/>
      <c r="W6" s="408"/>
      <c r="X6" s="437"/>
      <c r="AD6" s="471"/>
      <c r="AE6" s="472"/>
      <c r="AF6" s="473"/>
      <c r="AG6" s="477"/>
      <c r="AJ6" s="1"/>
    </row>
    <row r="7" spans="1:36" ht="15.75" customHeight="1" x14ac:dyDescent="0.15">
      <c r="A7" s="488"/>
      <c r="B7" s="343"/>
      <c r="C7" s="344"/>
      <c r="D7" s="344"/>
      <c r="E7" s="345" t="s">
        <v>18</v>
      </c>
      <c r="F7" s="641"/>
      <c r="G7" s="641"/>
      <c r="H7" s="641"/>
      <c r="I7" s="409"/>
      <c r="J7" s="409"/>
      <c r="K7" s="409"/>
      <c r="L7" s="409"/>
      <c r="M7" s="3" t="s">
        <v>19</v>
      </c>
      <c r="N7" s="3"/>
      <c r="O7" s="3"/>
      <c r="P7" s="3"/>
      <c r="Q7" s="642"/>
      <c r="R7" s="642"/>
      <c r="S7" s="642"/>
      <c r="T7" s="642"/>
      <c r="U7" s="642"/>
      <c r="V7" s="642"/>
      <c r="W7" s="642"/>
      <c r="X7" s="643"/>
      <c r="AD7" s="471"/>
      <c r="AE7" s="474"/>
      <c r="AF7" s="469"/>
      <c r="AG7" s="476"/>
    </row>
    <row r="8" spans="1:36" ht="20.25" customHeight="1" x14ac:dyDescent="0.15">
      <c r="A8" s="488"/>
      <c r="B8" s="343"/>
      <c r="C8" s="644" t="s">
        <v>20</v>
      </c>
      <c r="D8" s="644"/>
      <c r="E8" s="626"/>
      <c r="F8" s="618"/>
      <c r="G8" s="618"/>
      <c r="H8" s="618"/>
      <c r="I8" s="618"/>
      <c r="J8" s="618"/>
      <c r="K8" s="618"/>
      <c r="L8" s="618"/>
      <c r="M8" s="618"/>
      <c r="N8" s="618"/>
      <c r="O8" s="618"/>
      <c r="P8" s="618"/>
      <c r="Q8" s="438"/>
      <c r="R8" s="41"/>
      <c r="S8" s="438"/>
      <c r="T8" s="438"/>
      <c r="U8" s="438"/>
      <c r="V8" s="438"/>
      <c r="W8" s="438"/>
      <c r="X8" s="439"/>
      <c r="AF8" s="469"/>
      <c r="AG8" s="476"/>
    </row>
    <row r="9" spans="1:36" ht="25.5" customHeight="1" x14ac:dyDescent="0.15">
      <c r="A9" s="488"/>
      <c r="B9" s="343"/>
      <c r="C9" s="645" t="s">
        <v>21</v>
      </c>
      <c r="D9" s="645"/>
      <c r="E9" s="645"/>
      <c r="F9" s="646"/>
      <c r="G9" s="646"/>
      <c r="H9" s="646"/>
      <c r="I9" s="646"/>
      <c r="J9" s="646"/>
      <c r="K9" s="646"/>
      <c r="L9" s="646"/>
      <c r="M9" s="646"/>
      <c r="N9" s="646"/>
      <c r="O9" s="647" t="s">
        <v>22</v>
      </c>
      <c r="P9" s="648"/>
      <c r="Q9" s="618"/>
      <c r="R9" s="618"/>
      <c r="S9" s="618"/>
      <c r="T9" s="618"/>
      <c r="U9" s="618"/>
      <c r="V9" s="618"/>
      <c r="W9" s="618"/>
      <c r="X9" s="439"/>
      <c r="AF9" s="469"/>
      <c r="AG9" s="476"/>
    </row>
    <row r="10" spans="1:36" ht="20.25" customHeight="1" x14ac:dyDescent="0.15">
      <c r="A10" s="488"/>
      <c r="B10" s="343"/>
      <c r="C10" s="626" t="s">
        <v>23</v>
      </c>
      <c r="D10" s="626"/>
      <c r="E10" s="626"/>
      <c r="F10" s="627"/>
      <c r="G10" s="627"/>
      <c r="H10" s="627"/>
      <c r="I10" s="627"/>
      <c r="J10" s="627"/>
      <c r="K10" s="627"/>
      <c r="L10" s="627"/>
      <c r="M10" s="627"/>
      <c r="N10" s="18"/>
      <c r="O10" s="626" t="s">
        <v>24</v>
      </c>
      <c r="P10" s="626"/>
      <c r="Q10" s="628"/>
      <c r="R10" s="628"/>
      <c r="S10" s="628"/>
      <c r="T10" s="628"/>
      <c r="U10" s="628"/>
      <c r="V10" s="628"/>
      <c r="W10" s="628"/>
      <c r="X10" s="439"/>
      <c r="AF10" s="475"/>
      <c r="AG10" s="3"/>
    </row>
    <row r="11" spans="1:36" ht="20.25" customHeight="1" x14ac:dyDescent="0.15">
      <c r="A11" s="488"/>
      <c r="B11" s="343"/>
      <c r="C11" s="629" t="s">
        <v>25</v>
      </c>
      <c r="D11" s="629"/>
      <c r="E11" s="629"/>
      <c r="F11" s="630"/>
      <c r="G11" s="630"/>
      <c r="H11" s="630"/>
      <c r="I11" s="630"/>
      <c r="J11" s="630"/>
      <c r="K11" s="630"/>
      <c r="L11" s="630"/>
      <c r="M11" s="630"/>
      <c r="N11" s="18"/>
      <c r="O11" s="18"/>
      <c r="P11" s="18"/>
      <c r="Q11" s="631" t="s">
        <v>26</v>
      </c>
      <c r="R11" s="631"/>
      <c r="S11" s="631"/>
      <c r="T11" s="631"/>
      <c r="U11" s="631"/>
      <c r="V11" s="631"/>
      <c r="W11" s="631"/>
      <c r="X11" s="439"/>
      <c r="AD11" s="251"/>
    </row>
    <row r="12" spans="1:36" ht="21" customHeight="1" x14ac:dyDescent="0.15">
      <c r="A12" s="488"/>
      <c r="B12" s="347"/>
      <c r="C12" s="348" t="s">
        <v>27</v>
      </c>
      <c r="D12" s="3"/>
      <c r="E12" s="3"/>
      <c r="F12" s="3"/>
      <c r="G12" s="3"/>
      <c r="H12" s="3"/>
      <c r="I12" s="3"/>
      <c r="J12" s="3"/>
      <c r="K12" s="3"/>
      <c r="L12" s="3"/>
      <c r="M12" s="3"/>
      <c r="N12" s="30"/>
      <c r="O12" s="30"/>
      <c r="P12" s="30"/>
      <c r="Q12" s="30"/>
      <c r="R12" s="515" t="s">
        <v>28</v>
      </c>
      <c r="S12" s="515"/>
      <c r="T12" s="515"/>
      <c r="U12" s="515"/>
      <c r="V12" s="515"/>
      <c r="W12" s="515"/>
      <c r="X12" s="516"/>
    </row>
    <row r="13" spans="1:36" ht="22.5" customHeight="1" x14ac:dyDescent="0.15">
      <c r="A13" s="488"/>
      <c r="B13" s="349"/>
      <c r="C13" s="350" t="s">
        <v>29</v>
      </c>
      <c r="D13" s="350"/>
      <c r="E13" s="350"/>
      <c r="F13" s="350"/>
      <c r="G13" s="350"/>
      <c r="H13" s="350"/>
      <c r="I13" s="350"/>
      <c r="J13" s="350"/>
      <c r="K13" s="350"/>
      <c r="L13" s="350"/>
      <c r="M13" s="350"/>
      <c r="N13" s="350"/>
      <c r="O13" s="350"/>
      <c r="P13" s="350"/>
      <c r="Q13" s="350"/>
      <c r="R13" s="515"/>
      <c r="S13" s="515"/>
      <c r="T13" s="515"/>
      <c r="U13" s="515"/>
      <c r="V13" s="515"/>
      <c r="W13" s="515"/>
      <c r="X13" s="516"/>
    </row>
    <row r="14" spans="1:36" ht="18.75" customHeight="1" x14ac:dyDescent="0.15">
      <c r="A14" s="488"/>
      <c r="B14" s="351"/>
      <c r="C14" s="352" t="s">
        <v>30</v>
      </c>
      <c r="D14" s="353"/>
      <c r="E14" s="353"/>
      <c r="F14" s="353"/>
      <c r="G14" s="353"/>
      <c r="H14" s="353"/>
      <c r="I14" s="353"/>
      <c r="J14" s="353"/>
      <c r="K14" s="353"/>
      <c r="L14" s="353"/>
      <c r="M14" s="353"/>
      <c r="N14" s="353"/>
      <c r="O14" s="353"/>
      <c r="P14" s="353"/>
      <c r="Q14" s="353"/>
      <c r="R14" s="353"/>
      <c r="S14" s="18"/>
      <c r="T14" s="18"/>
      <c r="U14" s="18"/>
      <c r="V14" s="48"/>
      <c r="W14" s="48"/>
      <c r="X14" s="440"/>
    </row>
    <row r="15" spans="1:36" ht="15" customHeight="1" x14ac:dyDescent="0.15">
      <c r="B15" s="501" t="s">
        <v>31</v>
      </c>
      <c r="C15" s="502"/>
      <c r="D15" s="502"/>
      <c r="E15" s="503"/>
      <c r="F15" s="632"/>
      <c r="G15" s="633"/>
      <c r="H15" s="633"/>
      <c r="I15" s="633"/>
      <c r="J15" s="633"/>
      <c r="K15" s="633"/>
      <c r="L15" s="633"/>
      <c r="M15" s="633"/>
      <c r="N15" s="633"/>
      <c r="O15" s="633"/>
      <c r="P15" s="633"/>
      <c r="Q15" s="633"/>
      <c r="R15" s="634"/>
      <c r="S15" s="635" t="s">
        <v>32</v>
      </c>
      <c r="T15" s="636"/>
      <c r="U15" s="637"/>
      <c r="V15" s="441"/>
      <c r="W15" s="442"/>
      <c r="X15" s="443" t="s">
        <v>33</v>
      </c>
      <c r="AG15" s="478"/>
    </row>
    <row r="16" spans="1:36" ht="15" customHeight="1" x14ac:dyDescent="0.15">
      <c r="B16" s="504"/>
      <c r="C16" s="505"/>
      <c r="D16" s="505"/>
      <c r="E16" s="506"/>
      <c r="F16" s="606"/>
      <c r="G16" s="607"/>
      <c r="H16" s="607"/>
      <c r="I16" s="607"/>
      <c r="J16" s="607"/>
      <c r="K16" s="607"/>
      <c r="L16" s="607"/>
      <c r="M16" s="607"/>
      <c r="N16" s="607"/>
      <c r="O16" s="607"/>
      <c r="P16" s="607"/>
      <c r="Q16" s="607"/>
      <c r="R16" s="608"/>
      <c r="S16" s="609" t="s">
        <v>34</v>
      </c>
      <c r="T16" s="610"/>
      <c r="U16" s="611"/>
      <c r="V16" s="612"/>
      <c r="W16" s="613"/>
      <c r="X16" s="444" t="s">
        <v>35</v>
      </c>
      <c r="AG16" s="478"/>
    </row>
    <row r="17" spans="2:33" ht="15" customHeight="1" x14ac:dyDescent="0.15">
      <c r="B17" s="614" t="s">
        <v>36</v>
      </c>
      <c r="C17" s="615"/>
      <c r="D17" s="615"/>
      <c r="E17" s="616"/>
      <c r="F17" s="617"/>
      <c r="G17" s="618"/>
      <c r="H17" s="618"/>
      <c r="I17" s="618"/>
      <c r="J17" s="618"/>
      <c r="K17" s="618"/>
      <c r="L17" s="618"/>
      <c r="M17" s="618"/>
      <c r="N17" s="618"/>
      <c r="O17" s="618"/>
      <c r="P17" s="618"/>
      <c r="Q17" s="445" t="s">
        <v>37</v>
      </c>
      <c r="R17" s="346"/>
      <c r="S17" s="619" t="s">
        <v>38</v>
      </c>
      <c r="T17" s="620"/>
      <c r="U17" s="621" t="s">
        <v>39</v>
      </c>
      <c r="V17" s="622"/>
      <c r="W17" s="622"/>
      <c r="X17" s="623"/>
      <c r="AD17" s="4" t="s">
        <v>40</v>
      </c>
    </row>
    <row r="18" spans="2:33" ht="11.25" customHeight="1" x14ac:dyDescent="0.15">
      <c r="B18" s="354"/>
      <c r="C18" s="624" t="s">
        <v>41</v>
      </c>
      <c r="D18" s="502"/>
      <c r="E18" s="502"/>
      <c r="F18" s="502"/>
      <c r="G18" s="502"/>
      <c r="H18" s="502"/>
      <c r="I18" s="502"/>
      <c r="J18" s="502"/>
      <c r="K18" s="502"/>
      <c r="L18" s="502"/>
      <c r="M18" s="502"/>
      <c r="N18" s="502"/>
      <c r="O18" s="502"/>
      <c r="P18" s="502"/>
      <c r="Q18" s="502"/>
      <c r="R18" s="625"/>
      <c r="S18" s="492" t="s">
        <v>42</v>
      </c>
      <c r="T18" s="493"/>
      <c r="U18" s="493"/>
      <c r="V18" s="494"/>
      <c r="W18" s="497" t="s">
        <v>43</v>
      </c>
      <c r="X18" s="498"/>
      <c r="AD18" s="4" t="s">
        <v>44</v>
      </c>
    </row>
    <row r="19" spans="2:33" ht="14.25" customHeight="1" x14ac:dyDescent="0.15">
      <c r="B19" s="355"/>
      <c r="C19" s="356"/>
      <c r="D19" s="357" t="s">
        <v>9</v>
      </c>
      <c r="E19" s="357" t="s">
        <v>10</v>
      </c>
      <c r="F19" s="358" t="s">
        <v>11</v>
      </c>
      <c r="G19" s="359" t="s">
        <v>45</v>
      </c>
      <c r="H19" s="360" t="s">
        <v>46</v>
      </c>
      <c r="I19" s="357" t="s">
        <v>47</v>
      </c>
      <c r="J19" s="360" t="s">
        <v>48</v>
      </c>
      <c r="K19" s="357" t="s">
        <v>49</v>
      </c>
      <c r="L19" s="410" t="s">
        <v>50</v>
      </c>
      <c r="M19" s="602" t="s">
        <v>51</v>
      </c>
      <c r="N19" s="603"/>
      <c r="O19" s="603"/>
      <c r="P19" s="603"/>
      <c r="Q19" s="604"/>
      <c r="R19" s="446" t="s">
        <v>52</v>
      </c>
      <c r="S19" s="495"/>
      <c r="T19" s="495"/>
      <c r="U19" s="495"/>
      <c r="V19" s="496"/>
      <c r="W19" s="499"/>
      <c r="X19" s="500"/>
      <c r="AG19" s="6"/>
    </row>
    <row r="20" spans="2:33" ht="17.25" customHeight="1" x14ac:dyDescent="0.15">
      <c r="B20" s="361">
        <v>1</v>
      </c>
      <c r="C20" s="362" t="s">
        <v>53</v>
      </c>
      <c r="D20" s="363"/>
      <c r="E20" s="364"/>
      <c r="F20" s="364"/>
      <c r="G20" s="365"/>
      <c r="H20" s="366"/>
      <c r="I20" s="411"/>
      <c r="J20" s="412"/>
      <c r="K20" s="411"/>
      <c r="L20" s="413"/>
      <c r="M20" s="597"/>
      <c r="N20" s="597"/>
      <c r="O20" s="597"/>
      <c r="P20" s="597"/>
      <c r="Q20" s="598"/>
      <c r="R20" s="447"/>
      <c r="S20" s="599"/>
      <c r="T20" s="599"/>
      <c r="U20" s="599"/>
      <c r="V20" s="448" t="s">
        <v>54</v>
      </c>
      <c r="W20" s="600"/>
      <c r="X20" s="601"/>
      <c r="AD20" s="3" t="s">
        <v>55</v>
      </c>
      <c r="AE20" s="8" t="s">
        <v>56</v>
      </c>
    </row>
    <row r="21" spans="2:33" ht="17.25" customHeight="1" x14ac:dyDescent="0.15">
      <c r="B21" s="361"/>
      <c r="C21" s="489" t="s">
        <v>57</v>
      </c>
      <c r="D21" s="517"/>
      <c r="E21" s="517"/>
      <c r="F21" s="517"/>
      <c r="G21" s="517"/>
      <c r="H21" s="367">
        <v>1</v>
      </c>
      <c r="I21" s="518"/>
      <c r="J21" s="519"/>
      <c r="K21" s="520" t="s">
        <v>58</v>
      </c>
      <c r="L21" s="521"/>
      <c r="M21" s="414"/>
      <c r="N21" s="522" t="s">
        <v>59</v>
      </c>
      <c r="O21" s="523"/>
      <c r="P21" s="523"/>
      <c r="Q21" s="523"/>
      <c r="R21" s="449"/>
      <c r="S21" s="605"/>
      <c r="T21" s="524"/>
      <c r="U21" s="524"/>
      <c r="V21" s="450" t="s">
        <v>60</v>
      </c>
      <c r="W21" s="525"/>
      <c r="X21" s="526"/>
      <c r="AD21" s="10" t="s">
        <v>61</v>
      </c>
      <c r="AE21" s="2">
        <v>2080</v>
      </c>
      <c r="AG21" s="6"/>
    </row>
    <row r="22" spans="2:33" ht="17.25" customHeight="1" x14ac:dyDescent="0.15">
      <c r="B22" s="368"/>
      <c r="C22" s="490"/>
      <c r="D22" s="593"/>
      <c r="E22" s="593"/>
      <c r="F22" s="593"/>
      <c r="G22" s="593"/>
      <c r="H22" s="369">
        <v>1</v>
      </c>
      <c r="I22" s="594"/>
      <c r="J22" s="594"/>
      <c r="K22" s="595" t="s">
        <v>62</v>
      </c>
      <c r="L22" s="596"/>
      <c r="M22" s="415"/>
      <c r="N22" s="532" t="s">
        <v>413</v>
      </c>
      <c r="O22" s="533"/>
      <c r="P22" s="417"/>
      <c r="Q22" s="416" t="s">
        <v>63</v>
      </c>
      <c r="R22" s="451"/>
      <c r="S22" s="534">
        <f>ROUNDUP((H21*I21)+(H22*I22),0)</f>
        <v>0</v>
      </c>
      <c r="T22" s="534"/>
      <c r="U22" s="534"/>
      <c r="V22" s="452" t="s">
        <v>64</v>
      </c>
      <c r="W22" s="591"/>
      <c r="X22" s="592"/>
      <c r="AD22" s="12" t="s">
        <v>65</v>
      </c>
      <c r="AE22" s="2">
        <v>1030</v>
      </c>
      <c r="AF22" s="2" t="s">
        <v>66</v>
      </c>
      <c r="AG22" s="6"/>
    </row>
    <row r="23" spans="2:33" ht="17.25" customHeight="1" x14ac:dyDescent="0.15">
      <c r="B23" s="361">
        <v>2</v>
      </c>
      <c r="C23" s="362" t="s">
        <v>53</v>
      </c>
      <c r="D23" s="363"/>
      <c r="E23" s="364"/>
      <c r="F23" s="364"/>
      <c r="G23" s="365"/>
      <c r="H23" s="366"/>
      <c r="I23" s="411"/>
      <c r="J23" s="412"/>
      <c r="K23" s="411"/>
      <c r="L23" s="413"/>
      <c r="M23" s="597"/>
      <c r="N23" s="597"/>
      <c r="O23" s="597"/>
      <c r="P23" s="597"/>
      <c r="Q23" s="598"/>
      <c r="R23" s="447"/>
      <c r="S23" s="599"/>
      <c r="T23" s="599"/>
      <c r="U23" s="599"/>
      <c r="V23" s="448" t="s">
        <v>54</v>
      </c>
      <c r="W23" s="600"/>
      <c r="X23" s="601"/>
      <c r="AD23" s="12" t="s">
        <v>67</v>
      </c>
      <c r="AE23" s="2">
        <v>1030</v>
      </c>
    </row>
    <row r="24" spans="2:33" ht="17.25" customHeight="1" x14ac:dyDescent="0.15">
      <c r="B24" s="361"/>
      <c r="C24" s="489" t="s">
        <v>57</v>
      </c>
      <c r="D24" s="517"/>
      <c r="E24" s="517"/>
      <c r="F24" s="517"/>
      <c r="G24" s="517"/>
      <c r="H24" s="367">
        <v>1</v>
      </c>
      <c r="I24" s="518"/>
      <c r="J24" s="519"/>
      <c r="K24" s="520" t="s">
        <v>58</v>
      </c>
      <c r="L24" s="521"/>
      <c r="M24" s="414"/>
      <c r="N24" s="522" t="s">
        <v>59</v>
      </c>
      <c r="O24" s="523"/>
      <c r="P24" s="523"/>
      <c r="Q24" s="523"/>
      <c r="R24" s="449"/>
      <c r="S24" s="524"/>
      <c r="T24" s="524"/>
      <c r="U24" s="524"/>
      <c r="V24" s="450" t="s">
        <v>60</v>
      </c>
      <c r="W24" s="525"/>
      <c r="X24" s="526"/>
      <c r="AD24" s="12" t="s">
        <v>68</v>
      </c>
      <c r="AE24" s="2">
        <v>1030</v>
      </c>
      <c r="AF24" s="487" t="s">
        <v>408</v>
      </c>
    </row>
    <row r="25" spans="2:33" ht="17.25" customHeight="1" x14ac:dyDescent="0.15">
      <c r="B25" s="368"/>
      <c r="C25" s="490"/>
      <c r="D25" s="593"/>
      <c r="E25" s="593"/>
      <c r="F25" s="593"/>
      <c r="G25" s="593"/>
      <c r="H25" s="369">
        <v>1</v>
      </c>
      <c r="I25" s="594"/>
      <c r="J25" s="594"/>
      <c r="K25" s="595" t="s">
        <v>62</v>
      </c>
      <c r="L25" s="596"/>
      <c r="M25" s="415"/>
      <c r="N25" s="532" t="s">
        <v>413</v>
      </c>
      <c r="O25" s="533"/>
      <c r="P25" s="417"/>
      <c r="Q25" s="416" t="s">
        <v>63</v>
      </c>
      <c r="R25" s="451"/>
      <c r="S25" s="534">
        <f>ROUNDUP((H24*I24)+(H25*I25),0)</f>
        <v>0</v>
      </c>
      <c r="T25" s="534"/>
      <c r="U25" s="534"/>
      <c r="V25" s="452" t="s">
        <v>64</v>
      </c>
      <c r="W25" s="591"/>
      <c r="X25" s="592"/>
      <c r="AD25" s="12" t="s">
        <v>70</v>
      </c>
      <c r="AE25" s="2">
        <v>520</v>
      </c>
      <c r="AG25" s="6"/>
    </row>
    <row r="26" spans="2:33" ht="17.25" customHeight="1" x14ac:dyDescent="0.15">
      <c r="B26" s="361">
        <v>3</v>
      </c>
      <c r="C26" s="362" t="s">
        <v>53</v>
      </c>
      <c r="D26" s="363"/>
      <c r="E26" s="364"/>
      <c r="F26" s="364"/>
      <c r="G26" s="365"/>
      <c r="H26" s="366"/>
      <c r="I26" s="411"/>
      <c r="J26" s="412"/>
      <c r="K26" s="411"/>
      <c r="L26" s="413"/>
      <c r="M26" s="597"/>
      <c r="N26" s="597"/>
      <c r="O26" s="597"/>
      <c r="P26" s="597"/>
      <c r="Q26" s="598"/>
      <c r="R26" s="447"/>
      <c r="S26" s="599"/>
      <c r="T26" s="599"/>
      <c r="U26" s="599"/>
      <c r="V26" s="448" t="s">
        <v>54</v>
      </c>
      <c r="W26" s="600"/>
      <c r="X26" s="601"/>
      <c r="AD26" s="12" t="s">
        <v>71</v>
      </c>
      <c r="AE26" s="2">
        <v>520</v>
      </c>
      <c r="AF26" s="17" t="s">
        <v>72</v>
      </c>
      <c r="AG26" s="6"/>
    </row>
    <row r="27" spans="2:33" ht="17.25" customHeight="1" x14ac:dyDescent="0.15">
      <c r="B27" s="361"/>
      <c r="C27" s="489" t="s">
        <v>57</v>
      </c>
      <c r="D27" s="517"/>
      <c r="E27" s="517"/>
      <c r="F27" s="517"/>
      <c r="G27" s="517"/>
      <c r="H27" s="367">
        <v>1</v>
      </c>
      <c r="I27" s="518"/>
      <c r="J27" s="519"/>
      <c r="K27" s="520" t="s">
        <v>58</v>
      </c>
      <c r="L27" s="521"/>
      <c r="M27" s="414"/>
      <c r="N27" s="522" t="s">
        <v>59</v>
      </c>
      <c r="O27" s="523"/>
      <c r="P27" s="523"/>
      <c r="Q27" s="523"/>
      <c r="R27" s="449"/>
      <c r="S27" s="524"/>
      <c r="T27" s="524"/>
      <c r="U27" s="524"/>
      <c r="V27" s="450" t="s">
        <v>60</v>
      </c>
      <c r="W27" s="525"/>
      <c r="X27" s="526"/>
      <c r="AD27" s="12" t="s">
        <v>73</v>
      </c>
      <c r="AE27" s="2">
        <v>0</v>
      </c>
      <c r="AF27" s="17" t="s">
        <v>72</v>
      </c>
      <c r="AG27" s="18" t="s">
        <v>74</v>
      </c>
    </row>
    <row r="28" spans="2:33" ht="17.25" customHeight="1" x14ac:dyDescent="0.15">
      <c r="B28" s="361"/>
      <c r="C28" s="490"/>
      <c r="D28" s="593"/>
      <c r="E28" s="593"/>
      <c r="F28" s="593"/>
      <c r="G28" s="593"/>
      <c r="H28" s="369">
        <v>1</v>
      </c>
      <c r="I28" s="594"/>
      <c r="J28" s="594"/>
      <c r="K28" s="595" t="s">
        <v>62</v>
      </c>
      <c r="L28" s="596"/>
      <c r="M28" s="415"/>
      <c r="N28" s="532" t="s">
        <v>413</v>
      </c>
      <c r="O28" s="533"/>
      <c r="P28" s="417"/>
      <c r="Q28" s="416" t="s">
        <v>63</v>
      </c>
      <c r="R28" s="451"/>
      <c r="S28" s="534">
        <f>ROUNDUP((H27*I27)+(H28*I28),0)</f>
        <v>0</v>
      </c>
      <c r="T28" s="534"/>
      <c r="U28" s="534"/>
      <c r="V28" s="452" t="s">
        <v>64</v>
      </c>
      <c r="W28" s="591"/>
      <c r="X28" s="592"/>
      <c r="AD28" s="12" t="s">
        <v>75</v>
      </c>
      <c r="AE28" s="2">
        <v>520</v>
      </c>
      <c r="AG28" s="6"/>
    </row>
    <row r="29" spans="2:33" ht="17.25" customHeight="1" x14ac:dyDescent="0.15">
      <c r="B29" s="370">
        <v>4</v>
      </c>
      <c r="C29" s="362" t="s">
        <v>53</v>
      </c>
      <c r="D29" s="363"/>
      <c r="E29" s="364"/>
      <c r="F29" s="364"/>
      <c r="G29" s="365"/>
      <c r="H29" s="366"/>
      <c r="I29" s="411"/>
      <c r="J29" s="412"/>
      <c r="K29" s="411"/>
      <c r="L29" s="413"/>
      <c r="M29" s="597"/>
      <c r="N29" s="597"/>
      <c r="O29" s="597"/>
      <c r="P29" s="597"/>
      <c r="Q29" s="598"/>
      <c r="R29" s="447"/>
      <c r="S29" s="599"/>
      <c r="T29" s="599"/>
      <c r="U29" s="599"/>
      <c r="V29" s="448" t="s">
        <v>54</v>
      </c>
      <c r="W29" s="600"/>
      <c r="X29" s="601"/>
      <c r="AD29" s="12" t="s">
        <v>76</v>
      </c>
      <c r="AE29" s="2">
        <v>100</v>
      </c>
      <c r="AG29" s="6"/>
    </row>
    <row r="30" spans="2:33" ht="17.25" customHeight="1" x14ac:dyDescent="0.15">
      <c r="B30" s="361"/>
      <c r="C30" s="489" t="s">
        <v>57</v>
      </c>
      <c r="D30" s="517"/>
      <c r="E30" s="517"/>
      <c r="F30" s="517"/>
      <c r="G30" s="517"/>
      <c r="H30" s="367">
        <v>1</v>
      </c>
      <c r="I30" s="518"/>
      <c r="J30" s="519"/>
      <c r="K30" s="520" t="s">
        <v>58</v>
      </c>
      <c r="L30" s="521"/>
      <c r="M30" s="414"/>
      <c r="N30" s="522" t="s">
        <v>59</v>
      </c>
      <c r="O30" s="523"/>
      <c r="P30" s="523"/>
      <c r="Q30" s="523"/>
      <c r="R30" s="449"/>
      <c r="S30" s="524"/>
      <c r="T30" s="524"/>
      <c r="U30" s="524"/>
      <c r="V30" s="450" t="s">
        <v>60</v>
      </c>
      <c r="W30" s="525"/>
      <c r="X30" s="526"/>
      <c r="AD30" s="19" t="s">
        <v>77</v>
      </c>
      <c r="AE30" s="2">
        <v>20</v>
      </c>
      <c r="AF30" s="2" t="s">
        <v>78</v>
      </c>
    </row>
    <row r="31" spans="2:33" ht="17.25" customHeight="1" x14ac:dyDescent="0.15">
      <c r="B31" s="368"/>
      <c r="C31" s="490"/>
      <c r="D31" s="593"/>
      <c r="E31" s="593"/>
      <c r="F31" s="593"/>
      <c r="G31" s="593"/>
      <c r="H31" s="369">
        <v>1</v>
      </c>
      <c r="I31" s="594"/>
      <c r="J31" s="594"/>
      <c r="K31" s="595" t="s">
        <v>62</v>
      </c>
      <c r="L31" s="596"/>
      <c r="M31" s="415"/>
      <c r="N31" s="532" t="s">
        <v>413</v>
      </c>
      <c r="O31" s="533"/>
      <c r="P31" s="417"/>
      <c r="Q31" s="416" t="s">
        <v>63</v>
      </c>
      <c r="R31" s="451"/>
      <c r="S31" s="534">
        <f>ROUNDUP((H30*I30)+(H31*I31),0)</f>
        <v>0</v>
      </c>
      <c r="T31" s="534"/>
      <c r="U31" s="534"/>
      <c r="V31" s="452" t="s">
        <v>64</v>
      </c>
      <c r="W31" s="591"/>
      <c r="X31" s="592"/>
      <c r="AD31" s="19" t="s">
        <v>79</v>
      </c>
      <c r="AE31" s="2">
        <v>5</v>
      </c>
      <c r="AF31" s="2" t="s">
        <v>80</v>
      </c>
      <c r="AG31" s="479" t="s">
        <v>81</v>
      </c>
    </row>
    <row r="32" spans="2:33" ht="17.25" customHeight="1" x14ac:dyDescent="0.15">
      <c r="B32" s="361">
        <v>5</v>
      </c>
      <c r="C32" s="362" t="s">
        <v>53</v>
      </c>
      <c r="D32" s="363"/>
      <c r="E32" s="364"/>
      <c r="F32" s="364"/>
      <c r="G32" s="365"/>
      <c r="H32" s="366"/>
      <c r="I32" s="411"/>
      <c r="J32" s="412"/>
      <c r="K32" s="411"/>
      <c r="L32" s="413"/>
      <c r="M32" s="597"/>
      <c r="N32" s="597"/>
      <c r="O32" s="597"/>
      <c r="P32" s="597"/>
      <c r="Q32" s="598"/>
      <c r="R32" s="447"/>
      <c r="S32" s="599"/>
      <c r="T32" s="599"/>
      <c r="U32" s="599"/>
      <c r="V32" s="448" t="s">
        <v>54</v>
      </c>
      <c r="W32" s="600"/>
      <c r="X32" s="601"/>
      <c r="AD32" s="19" t="s">
        <v>82</v>
      </c>
      <c r="AE32" s="2">
        <v>10</v>
      </c>
      <c r="AF32" s="2" t="s">
        <v>80</v>
      </c>
      <c r="AG32" s="20"/>
    </row>
    <row r="33" spans="2:33" ht="17.25" customHeight="1" x14ac:dyDescent="0.15">
      <c r="B33" s="361"/>
      <c r="C33" s="489" t="s">
        <v>57</v>
      </c>
      <c r="D33" s="517"/>
      <c r="E33" s="517"/>
      <c r="F33" s="517"/>
      <c r="G33" s="517"/>
      <c r="H33" s="367">
        <v>1</v>
      </c>
      <c r="I33" s="518"/>
      <c r="J33" s="519"/>
      <c r="K33" s="520" t="s">
        <v>58</v>
      </c>
      <c r="L33" s="521"/>
      <c r="M33" s="414"/>
      <c r="N33" s="522" t="s">
        <v>59</v>
      </c>
      <c r="O33" s="523"/>
      <c r="P33" s="523"/>
      <c r="Q33" s="523"/>
      <c r="R33" s="449"/>
      <c r="S33" s="524"/>
      <c r="T33" s="524"/>
      <c r="U33" s="524"/>
      <c r="V33" s="450" t="s">
        <v>60</v>
      </c>
      <c r="W33" s="525"/>
      <c r="X33" s="526"/>
      <c r="AD33" s="12" t="s">
        <v>83</v>
      </c>
      <c r="AE33" s="2">
        <v>1030</v>
      </c>
      <c r="AF33" s="2" t="s">
        <v>84</v>
      </c>
      <c r="AG33" s="21"/>
    </row>
    <row r="34" spans="2:33" ht="17.25" customHeight="1" x14ac:dyDescent="0.15">
      <c r="B34" s="368"/>
      <c r="C34" s="490"/>
      <c r="D34" s="593"/>
      <c r="E34" s="593"/>
      <c r="F34" s="593"/>
      <c r="G34" s="593"/>
      <c r="H34" s="369">
        <v>1</v>
      </c>
      <c r="I34" s="594"/>
      <c r="J34" s="594"/>
      <c r="K34" s="595" t="s">
        <v>62</v>
      </c>
      <c r="L34" s="596"/>
      <c r="M34" s="415"/>
      <c r="N34" s="532" t="s">
        <v>413</v>
      </c>
      <c r="O34" s="533"/>
      <c r="P34" s="417"/>
      <c r="Q34" s="416" t="s">
        <v>63</v>
      </c>
      <c r="R34" s="451"/>
      <c r="S34" s="534">
        <f>ROUNDUP((H33*I33)+(H34*I34),0)</f>
        <v>0</v>
      </c>
      <c r="T34" s="534"/>
      <c r="U34" s="534"/>
      <c r="V34" s="452" t="s">
        <v>64</v>
      </c>
      <c r="W34" s="591"/>
      <c r="X34" s="592"/>
      <c r="AD34" s="22" t="s">
        <v>85</v>
      </c>
      <c r="AE34" s="2">
        <v>520</v>
      </c>
      <c r="AF34" s="2" t="s">
        <v>84</v>
      </c>
    </row>
    <row r="35" spans="2:33" ht="17.25" customHeight="1" x14ac:dyDescent="0.15">
      <c r="B35" s="361">
        <v>6</v>
      </c>
      <c r="C35" s="362" t="s">
        <v>53</v>
      </c>
      <c r="D35" s="363"/>
      <c r="E35" s="364"/>
      <c r="F35" s="364"/>
      <c r="G35" s="365"/>
      <c r="H35" s="366"/>
      <c r="I35" s="411"/>
      <c r="J35" s="412"/>
      <c r="K35" s="411"/>
      <c r="L35" s="413"/>
      <c r="M35" s="597"/>
      <c r="N35" s="597"/>
      <c r="O35" s="597"/>
      <c r="P35" s="597"/>
      <c r="Q35" s="598"/>
      <c r="R35" s="447"/>
      <c r="S35" s="599"/>
      <c r="T35" s="599"/>
      <c r="U35" s="599"/>
      <c r="V35" s="448" t="s">
        <v>54</v>
      </c>
      <c r="W35" s="600"/>
      <c r="X35" s="601"/>
      <c r="AG35" s="21"/>
    </row>
    <row r="36" spans="2:33" ht="17.25" customHeight="1" x14ac:dyDescent="0.15">
      <c r="B36" s="371"/>
      <c r="C36" s="489" t="s">
        <v>57</v>
      </c>
      <c r="D36" s="517"/>
      <c r="E36" s="517"/>
      <c r="F36" s="517"/>
      <c r="G36" s="517"/>
      <c r="H36" s="367">
        <v>1</v>
      </c>
      <c r="I36" s="518"/>
      <c r="J36" s="519"/>
      <c r="K36" s="520" t="s">
        <v>58</v>
      </c>
      <c r="L36" s="521"/>
      <c r="M36" s="414"/>
      <c r="N36" s="522" t="s">
        <v>59</v>
      </c>
      <c r="O36" s="523"/>
      <c r="P36" s="523"/>
      <c r="Q36" s="523"/>
      <c r="R36" s="449"/>
      <c r="S36" s="524"/>
      <c r="T36" s="524"/>
      <c r="U36" s="524"/>
      <c r="V36" s="450" t="s">
        <v>60</v>
      </c>
      <c r="W36" s="525"/>
      <c r="X36" s="526"/>
      <c r="AE36" s="25"/>
    </row>
    <row r="37" spans="2:33" ht="17.25" customHeight="1" thickBot="1" x14ac:dyDescent="0.2">
      <c r="B37" s="372"/>
      <c r="C37" s="491"/>
      <c r="D37" s="527"/>
      <c r="E37" s="527"/>
      <c r="F37" s="527"/>
      <c r="G37" s="528"/>
      <c r="H37" s="373">
        <v>1</v>
      </c>
      <c r="I37" s="529"/>
      <c r="J37" s="529"/>
      <c r="K37" s="530" t="s">
        <v>62</v>
      </c>
      <c r="L37" s="531"/>
      <c r="M37" s="418"/>
      <c r="N37" s="532" t="s">
        <v>413</v>
      </c>
      <c r="O37" s="533"/>
      <c r="P37" s="420"/>
      <c r="Q37" s="419" t="s">
        <v>63</v>
      </c>
      <c r="R37" s="453"/>
      <c r="S37" s="534">
        <f>ROUNDUP((H36*I36)+(H37*I37),0)</f>
        <v>0</v>
      </c>
      <c r="T37" s="534"/>
      <c r="U37" s="534"/>
      <c r="V37" s="452" t="s">
        <v>64</v>
      </c>
      <c r="W37" s="591"/>
      <c r="X37" s="592"/>
      <c r="AD37" s="6"/>
      <c r="AE37" s="26"/>
      <c r="AF37" s="1"/>
    </row>
    <row r="38" spans="2:33" ht="21.75" customHeight="1" thickTop="1" x14ac:dyDescent="0.15">
      <c r="B38" s="374"/>
      <c r="C38" s="375"/>
      <c r="D38" s="375"/>
      <c r="E38" s="375"/>
      <c r="F38" s="375"/>
      <c r="G38" s="376"/>
      <c r="H38" s="375"/>
      <c r="I38" s="375"/>
      <c r="J38" s="375"/>
      <c r="K38" s="375"/>
      <c r="L38" s="375"/>
      <c r="M38" s="375"/>
      <c r="N38" s="375"/>
      <c r="O38" s="375"/>
      <c r="P38" s="565" t="s">
        <v>86</v>
      </c>
      <c r="Q38" s="565"/>
      <c r="R38" s="566"/>
      <c r="S38" s="567">
        <f>SUM(S20:U37)</f>
        <v>0</v>
      </c>
      <c r="T38" s="534"/>
      <c r="U38" s="534"/>
      <c r="V38" s="454" t="s">
        <v>35</v>
      </c>
      <c r="W38" s="568">
        <f>SUM(W20:X37)</f>
        <v>0</v>
      </c>
      <c r="X38" s="569"/>
      <c r="AD38" s="6"/>
      <c r="AE38" s="23"/>
      <c r="AF38" s="1"/>
    </row>
    <row r="39" spans="2:33" ht="21.75" customHeight="1" x14ac:dyDescent="0.15">
      <c r="B39" s="570" t="s">
        <v>87</v>
      </c>
      <c r="C39" s="571"/>
      <c r="D39" s="572"/>
      <c r="E39" s="572"/>
      <c r="F39" s="573"/>
      <c r="G39" s="377"/>
      <c r="H39" s="378" t="s">
        <v>88</v>
      </c>
      <c r="I39" s="421"/>
      <c r="J39" s="421"/>
      <c r="K39" s="574" t="s">
        <v>89</v>
      </c>
      <c r="L39" s="574"/>
      <c r="M39" s="574"/>
      <c r="N39" s="574"/>
      <c r="O39" s="574"/>
      <c r="P39" s="574"/>
      <c r="Q39" s="574"/>
      <c r="R39" s="575"/>
      <c r="S39" s="576">
        <f>'2号江友備品申込み'!N39</f>
        <v>0</v>
      </c>
      <c r="T39" s="577"/>
      <c r="U39" s="577"/>
      <c r="V39" s="455" t="s">
        <v>35</v>
      </c>
      <c r="W39" s="578" t="s">
        <v>90</v>
      </c>
      <c r="X39" s="579"/>
      <c r="AD39" s="6"/>
      <c r="AE39" s="23"/>
      <c r="AF39" s="1"/>
    </row>
    <row r="40" spans="2:33" ht="24.75" customHeight="1" x14ac:dyDescent="0.15">
      <c r="B40" s="580"/>
      <c r="C40" s="581"/>
      <c r="D40" s="581"/>
      <c r="E40" s="582"/>
      <c r="F40" s="582"/>
      <c r="G40" s="583"/>
      <c r="H40" s="584" t="s">
        <v>91</v>
      </c>
      <c r="I40" s="585"/>
      <c r="J40" s="586">
        <f>S40*0.1/1.1</f>
        <v>0</v>
      </c>
      <c r="K40" s="586"/>
      <c r="L40" s="587" t="s">
        <v>92</v>
      </c>
      <c r="M40" s="588"/>
      <c r="N40" s="588"/>
      <c r="O40" s="588"/>
      <c r="P40" s="588"/>
      <c r="Q40" s="588"/>
      <c r="R40" s="588"/>
      <c r="S40" s="589">
        <f>SUM(S38:U39)-W38</f>
        <v>0</v>
      </c>
      <c r="T40" s="590"/>
      <c r="U40" s="590"/>
      <c r="V40" s="456" t="s">
        <v>35</v>
      </c>
      <c r="W40" s="457"/>
      <c r="X40" s="379"/>
      <c r="AD40" s="6"/>
      <c r="AE40" s="23"/>
      <c r="AF40" s="1"/>
    </row>
    <row r="41" spans="2:33" ht="15" customHeight="1" x14ac:dyDescent="0.15">
      <c r="B41" s="380"/>
      <c r="C41" s="381" t="s">
        <v>93</v>
      </c>
      <c r="D41" s="381"/>
      <c r="E41" s="381"/>
      <c r="F41" s="381"/>
      <c r="G41" s="381"/>
      <c r="H41" s="382"/>
      <c r="I41" s="382"/>
      <c r="J41" s="382"/>
      <c r="K41" s="30"/>
      <c r="L41" s="18"/>
      <c r="M41" s="18"/>
      <c r="N41" s="422"/>
      <c r="O41" s="422"/>
      <c r="P41" s="422"/>
      <c r="Q41" s="6"/>
      <c r="R41" s="3"/>
      <c r="S41" s="422"/>
      <c r="T41" s="422"/>
      <c r="U41" s="422"/>
      <c r="V41" s="3"/>
      <c r="W41" s="3"/>
      <c r="X41" s="458"/>
      <c r="AD41" s="29"/>
      <c r="AE41" s="24"/>
      <c r="AF41" s="30"/>
    </row>
    <row r="42" spans="2:33" ht="15.75" customHeight="1" x14ac:dyDescent="0.15">
      <c r="B42" s="383" t="s">
        <v>94</v>
      </c>
      <c r="C42" s="384" t="s">
        <v>95</v>
      </c>
      <c r="D42" s="384"/>
      <c r="E42" s="385"/>
      <c r="F42" s="384"/>
      <c r="G42" s="48"/>
      <c r="H42" s="386"/>
      <c r="I42" s="386"/>
      <c r="J42" s="386"/>
      <c r="K42" s="385"/>
      <c r="L42" s="423"/>
      <c r="M42" s="423"/>
      <c r="N42" s="424" t="s">
        <v>94</v>
      </c>
      <c r="O42" s="384" t="s">
        <v>96</v>
      </c>
      <c r="P42" s="386"/>
      <c r="Q42" s="459"/>
      <c r="R42" s="384"/>
      <c r="S42" s="386"/>
      <c r="T42" s="386"/>
      <c r="U42" s="386"/>
      <c r="V42" s="386"/>
      <c r="W42" s="386"/>
      <c r="X42" s="460"/>
      <c r="AD42" s="29"/>
      <c r="AE42" s="24"/>
      <c r="AF42" s="31"/>
    </row>
    <row r="43" spans="2:33" ht="15.75" customHeight="1" x14ac:dyDescent="0.15">
      <c r="B43" s="383" t="s">
        <v>94</v>
      </c>
      <c r="C43" s="384" t="s">
        <v>97</v>
      </c>
      <c r="D43" s="384"/>
      <c r="E43" s="385"/>
      <c r="F43" s="384"/>
      <c r="G43" s="48"/>
      <c r="H43" s="386"/>
      <c r="I43" s="386"/>
      <c r="J43" s="386"/>
      <c r="K43" s="385"/>
      <c r="L43" s="423"/>
      <c r="M43" s="423"/>
      <c r="N43" s="424" t="s">
        <v>94</v>
      </c>
      <c r="O43" s="384" t="s">
        <v>98</v>
      </c>
      <c r="P43" s="386"/>
      <c r="Q43" s="459"/>
      <c r="R43" s="384"/>
      <c r="S43" s="386"/>
      <c r="T43" s="386"/>
      <c r="U43" s="386"/>
      <c r="V43" s="386"/>
      <c r="W43" s="386"/>
      <c r="X43" s="460"/>
      <c r="AD43" s="27"/>
      <c r="AE43" s="24"/>
      <c r="AF43" s="31"/>
    </row>
    <row r="44" spans="2:33" ht="15.75" customHeight="1" x14ac:dyDescent="0.15">
      <c r="B44" s="383" t="s">
        <v>94</v>
      </c>
      <c r="C44" s="385" t="s">
        <v>99</v>
      </c>
      <c r="D44" s="384"/>
      <c r="E44" s="385"/>
      <c r="F44" s="384"/>
      <c r="G44" s="48"/>
      <c r="H44" s="386"/>
      <c r="I44" s="386"/>
      <c r="J44" s="386"/>
      <c r="K44" s="385"/>
      <c r="L44" s="423"/>
      <c r="M44" s="423"/>
      <c r="N44" s="424" t="s">
        <v>94</v>
      </c>
      <c r="O44" s="384" t="s">
        <v>100</v>
      </c>
      <c r="P44" s="386"/>
      <c r="Q44" s="459"/>
      <c r="R44" s="384"/>
      <c r="S44" s="386"/>
      <c r="T44" s="386"/>
      <c r="U44" s="386"/>
      <c r="V44" s="386"/>
      <c r="W44" s="386"/>
      <c r="X44" s="460"/>
      <c r="AD44" s="27"/>
      <c r="AE44" s="23"/>
      <c r="AF44" s="30"/>
    </row>
    <row r="45" spans="2:33" ht="15.75" customHeight="1" x14ac:dyDescent="0.15">
      <c r="B45" s="383" t="s">
        <v>94</v>
      </c>
      <c r="C45" s="384" t="s">
        <v>101</v>
      </c>
      <c r="D45" s="384"/>
      <c r="E45" s="385"/>
      <c r="F45" s="384"/>
      <c r="G45" s="48"/>
      <c r="H45" s="386"/>
      <c r="I45" s="386"/>
      <c r="J45" s="386"/>
      <c r="K45" s="385"/>
      <c r="L45" s="423"/>
      <c r="M45" s="423"/>
      <c r="N45" s="424" t="s">
        <v>94</v>
      </c>
      <c r="O45" s="384" t="s">
        <v>102</v>
      </c>
      <c r="P45" s="386"/>
      <c r="Q45" s="459"/>
      <c r="R45" s="384"/>
      <c r="S45" s="386"/>
      <c r="T45" s="386"/>
      <c r="U45" s="386"/>
      <c r="V45" s="386"/>
      <c r="W45" s="386"/>
      <c r="X45" s="460"/>
      <c r="AD45" s="27"/>
      <c r="AE45" s="23"/>
      <c r="AF45" s="30"/>
    </row>
    <row r="46" spans="2:33" ht="15.75" customHeight="1" x14ac:dyDescent="0.15">
      <c r="B46" s="383" t="s">
        <v>94</v>
      </c>
      <c r="C46" s="385" t="s">
        <v>103</v>
      </c>
      <c r="D46" s="385"/>
      <c r="E46" s="385"/>
      <c r="F46" s="384"/>
      <c r="G46" s="48"/>
      <c r="H46" s="386"/>
      <c r="I46" s="386"/>
      <c r="J46" s="386"/>
      <c r="K46" s="385"/>
      <c r="L46" s="423"/>
      <c r="M46" s="423"/>
      <c r="N46" s="424" t="s">
        <v>94</v>
      </c>
      <c r="O46" s="384" t="s">
        <v>104</v>
      </c>
      <c r="P46" s="386"/>
      <c r="Q46" s="459"/>
      <c r="R46" s="384"/>
      <c r="S46" s="386"/>
      <c r="T46" s="386"/>
      <c r="U46" s="386"/>
      <c r="V46" s="386"/>
      <c r="W46" s="386"/>
      <c r="X46" s="460"/>
      <c r="AD46" s="6"/>
      <c r="AE46" s="23"/>
      <c r="AF46" s="31"/>
    </row>
    <row r="47" spans="2:33" ht="15.75" customHeight="1" x14ac:dyDescent="0.15">
      <c r="B47" s="383" t="s">
        <v>94</v>
      </c>
      <c r="C47" s="385" t="s">
        <v>105</v>
      </c>
      <c r="D47" s="384"/>
      <c r="E47" s="48"/>
      <c r="F47" s="387"/>
      <c r="G47" s="48"/>
      <c r="H47" s="48"/>
      <c r="I47" s="48"/>
      <c r="J47" s="48"/>
      <c r="K47" s="425"/>
      <c r="L47" s="48"/>
      <c r="M47" s="48"/>
      <c r="N47" s="424" t="s">
        <v>94</v>
      </c>
      <c r="O47" s="384" t="s">
        <v>106</v>
      </c>
      <c r="P47" s="48"/>
      <c r="Q47" s="48"/>
      <c r="R47" s="48"/>
      <c r="S47" s="48"/>
      <c r="T47" s="384"/>
      <c r="U47" s="558" t="s">
        <v>107</v>
      </c>
      <c r="V47" s="559"/>
      <c r="W47" s="559"/>
      <c r="X47" s="560"/>
      <c r="AE47" s="23"/>
      <c r="AF47" s="31"/>
    </row>
    <row r="48" spans="2:33" ht="18" customHeight="1" x14ac:dyDescent="0.15">
      <c r="B48" s="383"/>
      <c r="C48" s="385"/>
      <c r="D48" s="385"/>
      <c r="E48" s="48"/>
      <c r="F48" s="387"/>
      <c r="G48" s="388" t="s">
        <v>108</v>
      </c>
      <c r="H48" s="388"/>
      <c r="I48" s="48"/>
      <c r="J48" s="426"/>
      <c r="K48" s="426"/>
      <c r="L48" s="426"/>
      <c r="M48" s="426"/>
      <c r="N48" s="48"/>
      <c r="O48" s="48"/>
      <c r="P48" s="48"/>
      <c r="Q48" s="48"/>
      <c r="R48" s="48"/>
      <c r="S48" s="48"/>
      <c r="T48" s="48"/>
      <c r="U48" s="461"/>
      <c r="V48" s="462"/>
      <c r="W48" s="462"/>
      <c r="X48" s="463"/>
      <c r="AE48" s="23"/>
      <c r="AF48" s="31"/>
    </row>
    <row r="49" spans="1:32" ht="5.25" customHeight="1" x14ac:dyDescent="0.15">
      <c r="B49" s="383"/>
      <c r="C49" s="385"/>
      <c r="D49" s="384"/>
      <c r="E49" s="48"/>
      <c r="F49" s="387"/>
      <c r="G49" s="48"/>
      <c r="H49" s="48"/>
      <c r="I49" s="48"/>
      <c r="J49" s="48"/>
      <c r="K49" s="48"/>
      <c r="L49" s="48"/>
      <c r="M49" s="48"/>
      <c r="N49" s="48"/>
      <c r="O49" s="48"/>
      <c r="P49" s="48"/>
      <c r="Q49" s="48"/>
      <c r="R49" s="48"/>
      <c r="S49" s="48"/>
      <c r="T49" s="48"/>
      <c r="U49" s="464"/>
      <c r="V49" s="48"/>
      <c r="W49" s="48"/>
      <c r="X49" s="465"/>
      <c r="AD49" s="6"/>
      <c r="AE49" s="23"/>
      <c r="AF49" s="31"/>
    </row>
    <row r="50" spans="1:32" ht="15.75" customHeight="1" x14ac:dyDescent="0.15">
      <c r="B50" s="389"/>
      <c r="C50" s="390" t="s">
        <v>109</v>
      </c>
      <c r="D50" s="391"/>
      <c r="E50" s="392"/>
      <c r="F50" s="393" t="s">
        <v>110</v>
      </c>
      <c r="G50" s="392"/>
      <c r="H50" s="394" t="s">
        <v>111</v>
      </c>
      <c r="I50" s="427" t="s">
        <v>112</v>
      </c>
      <c r="J50" s="68"/>
      <c r="K50" s="68"/>
      <c r="L50" s="68"/>
      <c r="M50" s="68"/>
      <c r="N50" s="68"/>
      <c r="O50" s="68"/>
      <c r="P50" s="68"/>
      <c r="Q50" s="68"/>
      <c r="R50" s="68"/>
      <c r="S50" s="68"/>
      <c r="T50" s="68"/>
      <c r="U50" s="466"/>
      <c r="V50" s="68"/>
      <c r="W50" s="68"/>
      <c r="X50" s="467"/>
      <c r="AD50" s="6"/>
      <c r="AE50" s="23"/>
      <c r="AF50" s="31"/>
    </row>
    <row r="51" spans="1:32" ht="6" customHeight="1" x14ac:dyDescent="0.15">
      <c r="B51" s="389"/>
      <c r="C51" s="68"/>
      <c r="D51" s="68"/>
      <c r="E51" s="68"/>
      <c r="F51" s="68"/>
      <c r="G51" s="68"/>
      <c r="H51" s="68"/>
      <c r="I51" s="68"/>
      <c r="J51" s="68"/>
      <c r="K51" s="68"/>
      <c r="L51" s="68"/>
      <c r="M51" s="68"/>
      <c r="N51" s="68"/>
      <c r="O51" s="68"/>
      <c r="P51" s="68"/>
      <c r="Q51" s="68"/>
      <c r="R51" s="68"/>
      <c r="S51" s="68"/>
      <c r="T51" s="68"/>
      <c r="U51" s="466"/>
      <c r="V51" s="68"/>
      <c r="W51" s="68"/>
      <c r="X51" s="467"/>
      <c r="AD51" s="6"/>
      <c r="AE51" s="23"/>
      <c r="AF51" s="31"/>
    </row>
    <row r="52" spans="1:32" ht="14.25" customHeight="1" x14ac:dyDescent="0.15">
      <c r="B52" s="395"/>
      <c r="C52" s="396" t="s">
        <v>113</v>
      </c>
      <c r="D52" s="396"/>
      <c r="E52" s="396"/>
      <c r="F52" s="396"/>
      <c r="G52" s="396"/>
      <c r="H52" s="396"/>
      <c r="I52" s="396"/>
      <c r="J52" s="396"/>
      <c r="K52" s="396"/>
      <c r="L52" s="396"/>
      <c r="M52" s="396"/>
      <c r="N52" s="396"/>
      <c r="O52" s="396"/>
      <c r="P52" s="396"/>
      <c r="Q52" s="396"/>
      <c r="R52" s="396"/>
      <c r="S52" s="396"/>
      <c r="T52" s="396"/>
      <c r="U52" s="561"/>
      <c r="V52" s="562"/>
      <c r="W52" s="562"/>
      <c r="X52" s="563"/>
      <c r="AD52" s="6"/>
      <c r="AE52" s="23"/>
      <c r="AF52" s="31"/>
    </row>
    <row r="53" spans="1:32" ht="4.5" customHeight="1" x14ac:dyDescent="0.15">
      <c r="U53" s="468"/>
      <c r="V53" s="468"/>
      <c r="W53" s="468"/>
      <c r="X53" s="468"/>
      <c r="AD53" s="3"/>
    </row>
    <row r="55" spans="1:32" s="33" customFormat="1" ht="15.95" customHeight="1" x14ac:dyDescent="0.15">
      <c r="A55" s="397"/>
      <c r="B55" s="398"/>
      <c r="C55" s="397"/>
      <c r="D55" s="398" t="s">
        <v>114</v>
      </c>
      <c r="E55" s="398"/>
      <c r="F55" s="398"/>
      <c r="G55" s="398"/>
      <c r="H55" s="398"/>
      <c r="I55" s="398"/>
      <c r="J55" s="398"/>
      <c r="K55" s="398"/>
      <c r="L55" s="398"/>
      <c r="M55" s="398"/>
      <c r="N55" s="398"/>
      <c r="O55" s="398"/>
      <c r="P55" s="398"/>
      <c r="Q55" s="398"/>
      <c r="R55" s="398"/>
      <c r="S55" s="398"/>
      <c r="T55" s="398"/>
      <c r="U55" s="398"/>
      <c r="V55" s="398"/>
      <c r="W55" s="398"/>
    </row>
    <row r="56" spans="1:32" s="33" customFormat="1" ht="9" customHeight="1" x14ac:dyDescent="0.15"/>
    <row r="57" spans="1:32" s="35" customFormat="1" ht="13.5" customHeight="1" x14ac:dyDescent="0.15">
      <c r="A57" s="399"/>
      <c r="B57" s="399"/>
      <c r="C57" s="399" t="s">
        <v>115</v>
      </c>
      <c r="D57" s="399"/>
      <c r="E57" s="399"/>
      <c r="F57" s="399"/>
      <c r="G57" s="399"/>
      <c r="H57" s="399"/>
      <c r="I57" s="399"/>
      <c r="J57" s="399"/>
      <c r="K57" s="399"/>
      <c r="L57" s="399"/>
      <c r="M57" s="399"/>
      <c r="N57" s="399"/>
      <c r="O57" s="399"/>
      <c r="P57" s="399"/>
      <c r="Q57" s="399"/>
      <c r="R57" s="399"/>
      <c r="S57" s="399"/>
      <c r="T57" s="399"/>
      <c r="U57" s="399"/>
      <c r="V57" s="399"/>
    </row>
    <row r="58" spans="1:32" s="34" customFormat="1" ht="13.5" customHeight="1" x14ac:dyDescent="0.15">
      <c r="A58" s="400"/>
      <c r="B58" s="399"/>
      <c r="C58" s="400" t="s">
        <v>116</v>
      </c>
      <c r="D58" s="399"/>
      <c r="E58" s="399"/>
      <c r="F58" s="399"/>
      <c r="G58" s="399"/>
      <c r="H58" s="399"/>
      <c r="I58" s="399"/>
      <c r="J58" s="399"/>
      <c r="K58" s="399"/>
      <c r="L58" s="399"/>
      <c r="M58" s="399"/>
      <c r="N58" s="399"/>
      <c r="O58" s="399"/>
      <c r="P58" s="399"/>
      <c r="Q58" s="399"/>
      <c r="R58" s="399"/>
      <c r="S58" s="399"/>
      <c r="T58" s="399"/>
      <c r="U58" s="399"/>
      <c r="V58" s="399"/>
    </row>
    <row r="59" spans="1:32" s="35" customFormat="1" ht="13.5" customHeight="1" x14ac:dyDescent="0.15">
      <c r="A59" s="400"/>
      <c r="B59" s="399"/>
      <c r="C59" s="400" t="s">
        <v>117</v>
      </c>
      <c r="D59" s="399"/>
      <c r="E59" s="399"/>
      <c r="F59" s="399"/>
      <c r="G59" s="399"/>
      <c r="H59" s="399"/>
      <c r="I59" s="399"/>
      <c r="J59" s="399"/>
      <c r="K59" s="399"/>
      <c r="L59" s="399"/>
      <c r="M59" s="399"/>
      <c r="N59" s="399"/>
      <c r="O59" s="399"/>
      <c r="P59" s="399"/>
      <c r="Q59" s="399"/>
      <c r="R59" s="399"/>
      <c r="S59" s="399"/>
      <c r="T59" s="399"/>
      <c r="U59" s="399"/>
      <c r="V59" s="399"/>
    </row>
    <row r="60" spans="1:32" s="34" customFormat="1" ht="13.5" customHeight="1" x14ac:dyDescent="0.15">
      <c r="A60" s="400"/>
      <c r="B60" s="399"/>
      <c r="C60" s="400" t="s">
        <v>118</v>
      </c>
      <c r="D60" s="399"/>
      <c r="E60" s="399"/>
      <c r="F60" s="399"/>
      <c r="G60" s="399"/>
      <c r="H60" s="399"/>
      <c r="I60" s="399"/>
      <c r="J60" s="399"/>
      <c r="K60" s="399"/>
      <c r="L60" s="399"/>
      <c r="M60" s="399"/>
      <c r="N60" s="399"/>
      <c r="O60" s="399"/>
      <c r="P60" s="399"/>
      <c r="Q60" s="399"/>
      <c r="R60" s="399"/>
      <c r="S60" s="399"/>
      <c r="T60" s="399"/>
      <c r="U60" s="399"/>
      <c r="V60" s="399"/>
    </row>
    <row r="61" spans="1:32" s="34" customFormat="1" ht="13.5" customHeight="1" x14ac:dyDescent="0.15">
      <c r="A61" s="400"/>
      <c r="B61" s="399"/>
      <c r="C61" s="400" t="s">
        <v>119</v>
      </c>
      <c r="D61" s="399"/>
      <c r="E61" s="399"/>
      <c r="F61" s="399"/>
      <c r="G61" s="399"/>
      <c r="H61" s="399"/>
      <c r="I61" s="399"/>
      <c r="J61" s="399"/>
      <c r="K61" s="399"/>
      <c r="L61" s="399"/>
      <c r="M61" s="399"/>
      <c r="N61" s="399"/>
      <c r="O61" s="399"/>
      <c r="P61" s="399"/>
      <c r="Q61" s="399"/>
      <c r="R61" s="399"/>
      <c r="S61" s="399"/>
      <c r="T61" s="399"/>
      <c r="U61" s="399"/>
      <c r="V61" s="399"/>
    </row>
    <row r="62" spans="1:32" s="34" customFormat="1" ht="13.5" customHeight="1" x14ac:dyDescent="0.15">
      <c r="A62" s="400"/>
      <c r="B62" s="399"/>
      <c r="C62" s="400" t="s">
        <v>120</v>
      </c>
      <c r="D62" s="399"/>
      <c r="E62" s="399"/>
      <c r="F62" s="399"/>
      <c r="G62" s="399"/>
      <c r="H62" s="399"/>
      <c r="I62" s="399"/>
      <c r="J62" s="399"/>
      <c r="K62" s="399"/>
      <c r="L62" s="399"/>
      <c r="M62" s="399"/>
      <c r="N62" s="399"/>
      <c r="O62" s="399"/>
      <c r="P62" s="399"/>
      <c r="Q62" s="399"/>
      <c r="R62" s="399"/>
      <c r="S62" s="399"/>
      <c r="T62" s="399"/>
      <c r="U62" s="399"/>
      <c r="V62" s="399"/>
    </row>
    <row r="63" spans="1:32" s="34" customFormat="1" ht="13.5" customHeight="1" x14ac:dyDescent="0.15">
      <c r="A63" s="400"/>
      <c r="B63" s="399"/>
      <c r="C63" s="400" t="s">
        <v>121</v>
      </c>
      <c r="D63" s="399"/>
      <c r="E63" s="399"/>
      <c r="F63" s="399"/>
      <c r="G63" s="399"/>
      <c r="H63" s="399"/>
      <c r="I63" s="399"/>
      <c r="J63" s="399"/>
      <c r="K63" s="399"/>
      <c r="L63" s="399"/>
      <c r="M63" s="399"/>
      <c r="N63" s="399"/>
      <c r="O63" s="399"/>
      <c r="P63" s="399"/>
      <c r="Q63" s="399"/>
      <c r="R63" s="399"/>
      <c r="S63" s="399"/>
      <c r="T63" s="399"/>
      <c r="U63" s="399"/>
      <c r="V63" s="399"/>
    </row>
    <row r="64" spans="1:32" s="34" customFormat="1" ht="13.5" customHeight="1" x14ac:dyDescent="0.15">
      <c r="A64" s="400"/>
      <c r="B64" s="399"/>
      <c r="C64" s="400" t="s">
        <v>122</v>
      </c>
      <c r="D64" s="399"/>
      <c r="E64" s="399"/>
      <c r="F64" s="399"/>
      <c r="G64" s="399"/>
      <c r="H64" s="399"/>
      <c r="I64" s="399"/>
      <c r="J64" s="399"/>
      <c r="K64" s="399"/>
      <c r="L64" s="399"/>
      <c r="M64" s="399"/>
      <c r="N64" s="399"/>
      <c r="O64" s="399"/>
      <c r="P64" s="399"/>
      <c r="Q64" s="399"/>
      <c r="R64" s="399"/>
      <c r="S64" s="399"/>
      <c r="T64" s="399"/>
      <c r="U64" s="399"/>
      <c r="V64" s="399"/>
    </row>
    <row r="65" spans="1:22" s="34" customFormat="1" ht="13.5" customHeight="1" x14ac:dyDescent="0.15">
      <c r="A65" s="400"/>
      <c r="B65" s="399"/>
      <c r="C65" s="400" t="s">
        <v>123</v>
      </c>
      <c r="D65" s="399"/>
      <c r="E65" s="399"/>
      <c r="F65" s="399"/>
      <c r="G65" s="399"/>
      <c r="H65" s="399"/>
      <c r="I65" s="399"/>
      <c r="J65" s="399"/>
      <c r="K65" s="399"/>
      <c r="L65" s="399"/>
      <c r="M65" s="399"/>
      <c r="N65" s="399"/>
      <c r="O65" s="399"/>
      <c r="P65" s="399"/>
      <c r="Q65" s="399"/>
      <c r="R65" s="399"/>
      <c r="S65" s="399"/>
      <c r="T65" s="399"/>
      <c r="U65" s="399"/>
      <c r="V65" s="399"/>
    </row>
    <row r="66" spans="1:22" s="35" customFormat="1" ht="13.5" customHeight="1" x14ac:dyDescent="0.15">
      <c r="A66" s="400"/>
      <c r="B66" s="399"/>
      <c r="C66" s="400" t="s">
        <v>124</v>
      </c>
      <c r="D66" s="399"/>
      <c r="E66" s="399"/>
      <c r="F66" s="399"/>
      <c r="G66" s="399"/>
      <c r="H66" s="399"/>
      <c r="I66" s="399"/>
      <c r="J66" s="399"/>
      <c r="K66" s="399"/>
      <c r="L66" s="399"/>
      <c r="M66" s="399"/>
      <c r="N66" s="399"/>
      <c r="O66" s="399"/>
      <c r="P66" s="399"/>
      <c r="Q66" s="399"/>
      <c r="R66" s="399"/>
      <c r="S66" s="399"/>
      <c r="T66" s="399"/>
      <c r="U66" s="399"/>
      <c r="V66" s="399"/>
    </row>
    <row r="67" spans="1:22" s="34" customFormat="1" ht="13.5" customHeight="1" x14ac:dyDescent="0.15">
      <c r="A67" s="400"/>
      <c r="B67" s="399"/>
      <c r="C67" s="400" t="s">
        <v>125</v>
      </c>
      <c r="D67" s="399"/>
      <c r="E67" s="399"/>
      <c r="F67" s="399"/>
      <c r="G67" s="399"/>
      <c r="H67" s="399"/>
      <c r="I67" s="399"/>
      <c r="J67" s="399"/>
      <c r="K67" s="399"/>
      <c r="L67" s="399"/>
      <c r="M67" s="399"/>
      <c r="N67" s="399"/>
      <c r="O67" s="399"/>
      <c r="P67" s="399"/>
      <c r="Q67" s="399"/>
      <c r="R67" s="399"/>
      <c r="S67" s="399"/>
      <c r="T67" s="399"/>
      <c r="U67" s="399"/>
      <c r="V67" s="399"/>
    </row>
    <row r="68" spans="1:22" s="35" customFormat="1" ht="13.5" customHeight="1" x14ac:dyDescent="0.15">
      <c r="A68" s="400"/>
      <c r="B68" s="399"/>
      <c r="C68" s="400" t="s">
        <v>126</v>
      </c>
      <c r="D68" s="399"/>
      <c r="E68" s="399"/>
      <c r="F68" s="399"/>
      <c r="G68" s="399"/>
      <c r="H68" s="399"/>
      <c r="I68" s="399"/>
      <c r="J68" s="399"/>
      <c r="K68" s="399"/>
      <c r="L68" s="399"/>
      <c r="M68" s="399"/>
      <c r="N68" s="399"/>
      <c r="O68" s="399"/>
      <c r="P68" s="399"/>
      <c r="Q68" s="399"/>
      <c r="R68" s="399"/>
      <c r="S68" s="399"/>
      <c r="T68" s="399"/>
      <c r="U68" s="399"/>
      <c r="V68" s="399"/>
    </row>
    <row r="69" spans="1:22" s="34" customFormat="1" ht="13.5" customHeight="1" x14ac:dyDescent="0.15">
      <c r="A69" s="400"/>
      <c r="B69" s="399"/>
      <c r="C69" s="400" t="s">
        <v>127</v>
      </c>
      <c r="D69" s="399"/>
      <c r="E69" s="399"/>
      <c r="F69" s="399"/>
      <c r="G69" s="399"/>
      <c r="H69" s="399"/>
      <c r="I69" s="399"/>
      <c r="J69" s="399"/>
      <c r="K69" s="399"/>
      <c r="L69" s="399"/>
      <c r="M69" s="399"/>
      <c r="N69" s="399"/>
      <c r="O69" s="399"/>
      <c r="P69" s="399"/>
      <c r="Q69" s="399"/>
      <c r="R69" s="399"/>
      <c r="S69" s="399"/>
      <c r="T69" s="399"/>
      <c r="U69" s="399"/>
      <c r="V69" s="399"/>
    </row>
    <row r="70" spans="1:22" s="34" customFormat="1" ht="13.5" customHeight="1" x14ac:dyDescent="0.15">
      <c r="A70" s="400"/>
      <c r="B70" s="399"/>
      <c r="C70" s="400" t="s">
        <v>128</v>
      </c>
      <c r="D70" s="399"/>
      <c r="E70" s="399"/>
      <c r="F70" s="399"/>
      <c r="G70" s="399"/>
      <c r="H70" s="399"/>
      <c r="I70" s="399"/>
      <c r="J70" s="399"/>
      <c r="K70" s="399"/>
      <c r="L70" s="399"/>
      <c r="M70" s="399"/>
      <c r="N70" s="399"/>
      <c r="O70" s="399"/>
      <c r="P70" s="399"/>
      <c r="Q70" s="399"/>
      <c r="R70" s="399"/>
      <c r="S70" s="399"/>
      <c r="T70" s="399"/>
      <c r="U70" s="399"/>
      <c r="V70" s="399"/>
    </row>
    <row r="71" spans="1:22" s="35" customFormat="1" ht="13.5" customHeight="1" x14ac:dyDescent="0.15">
      <c r="A71" s="400"/>
      <c r="B71" s="399"/>
      <c r="C71" s="400" t="s">
        <v>129</v>
      </c>
      <c r="D71" s="399"/>
      <c r="E71" s="399"/>
      <c r="F71" s="399"/>
      <c r="G71" s="399"/>
      <c r="H71" s="399"/>
      <c r="I71" s="399"/>
      <c r="J71" s="399"/>
      <c r="K71" s="399"/>
      <c r="L71" s="399"/>
      <c r="M71" s="399"/>
      <c r="N71" s="399"/>
      <c r="O71" s="399"/>
      <c r="P71" s="399"/>
      <c r="Q71" s="399"/>
      <c r="R71" s="399"/>
      <c r="S71" s="399"/>
      <c r="T71" s="399"/>
      <c r="U71" s="399"/>
      <c r="V71" s="399"/>
    </row>
    <row r="72" spans="1:22" s="34" customFormat="1" ht="13.5" customHeight="1" x14ac:dyDescent="0.15">
      <c r="A72" s="400"/>
      <c r="B72" s="399"/>
      <c r="C72" s="400" t="s">
        <v>130</v>
      </c>
      <c r="D72" s="399"/>
      <c r="E72" s="399"/>
      <c r="F72" s="399"/>
      <c r="G72" s="399"/>
      <c r="H72" s="399"/>
      <c r="I72" s="399"/>
      <c r="J72" s="399"/>
      <c r="K72" s="399"/>
      <c r="L72" s="399"/>
      <c r="M72" s="399"/>
      <c r="N72" s="399"/>
      <c r="O72" s="399"/>
      <c r="P72" s="399"/>
      <c r="Q72" s="399"/>
      <c r="R72" s="399"/>
      <c r="S72" s="399"/>
      <c r="T72" s="399"/>
      <c r="U72" s="399"/>
      <c r="V72" s="399"/>
    </row>
    <row r="73" spans="1:22" s="34" customFormat="1" ht="13.5" customHeight="1" x14ac:dyDescent="0.15">
      <c r="A73" s="400"/>
      <c r="B73" s="399"/>
      <c r="C73" s="400" t="s">
        <v>131</v>
      </c>
      <c r="D73" s="399"/>
      <c r="E73" s="399"/>
      <c r="F73" s="399"/>
      <c r="G73" s="399"/>
      <c r="H73" s="399"/>
      <c r="I73" s="399"/>
      <c r="J73" s="399"/>
      <c r="K73" s="399"/>
      <c r="L73" s="399"/>
      <c r="M73" s="399"/>
      <c r="N73" s="399"/>
      <c r="O73" s="399"/>
      <c r="P73" s="399"/>
      <c r="Q73" s="399"/>
      <c r="R73" s="399"/>
      <c r="S73" s="399"/>
      <c r="T73" s="399"/>
      <c r="U73" s="399"/>
      <c r="V73" s="399"/>
    </row>
    <row r="74" spans="1:22" s="34" customFormat="1" ht="13.5" customHeight="1" x14ac:dyDescent="0.15">
      <c r="A74" s="400"/>
      <c r="B74" s="399"/>
      <c r="C74" s="400" t="s">
        <v>132</v>
      </c>
      <c r="D74" s="399"/>
      <c r="E74" s="399"/>
      <c r="F74" s="399"/>
      <c r="G74" s="399"/>
      <c r="H74" s="399"/>
      <c r="I74" s="399"/>
      <c r="J74" s="399"/>
      <c r="K74" s="399"/>
      <c r="L74" s="399"/>
      <c r="M74" s="399"/>
      <c r="N74" s="399"/>
      <c r="O74" s="399"/>
      <c r="P74" s="399"/>
      <c r="Q74" s="399"/>
      <c r="R74" s="399"/>
      <c r="S74" s="399"/>
      <c r="T74" s="399"/>
      <c r="U74" s="399"/>
      <c r="V74" s="399"/>
    </row>
    <row r="75" spans="1:22" s="34" customFormat="1" ht="13.5" customHeight="1" x14ac:dyDescent="0.15">
      <c r="A75" s="400"/>
      <c r="B75" s="399"/>
      <c r="C75" s="399" t="s">
        <v>133</v>
      </c>
      <c r="D75" s="399"/>
      <c r="E75" s="399"/>
      <c r="F75" s="399"/>
      <c r="G75" s="399"/>
      <c r="H75" s="399"/>
      <c r="I75" s="399"/>
      <c r="J75" s="399"/>
      <c r="K75" s="399"/>
      <c r="L75" s="399"/>
      <c r="M75" s="399"/>
      <c r="N75" s="399"/>
      <c r="O75" s="399"/>
      <c r="P75" s="399"/>
      <c r="Q75" s="399"/>
      <c r="R75" s="399"/>
      <c r="S75" s="399"/>
      <c r="T75" s="399"/>
      <c r="U75" s="399"/>
      <c r="V75" s="399"/>
    </row>
    <row r="76" spans="1:22" s="34" customFormat="1" ht="13.5" customHeight="1" x14ac:dyDescent="0.15">
      <c r="A76" s="400"/>
      <c r="B76" s="399"/>
      <c r="C76" s="399" t="s">
        <v>134</v>
      </c>
      <c r="D76" s="399"/>
      <c r="E76" s="399"/>
      <c r="F76" s="399"/>
      <c r="G76" s="399"/>
      <c r="H76" s="399"/>
      <c r="I76" s="399"/>
      <c r="J76" s="399"/>
      <c r="K76" s="399"/>
      <c r="L76" s="399"/>
      <c r="M76" s="399"/>
      <c r="N76" s="399"/>
      <c r="O76" s="399"/>
      <c r="P76" s="399"/>
      <c r="Q76" s="399"/>
      <c r="R76" s="399"/>
      <c r="S76" s="399"/>
      <c r="T76" s="399"/>
      <c r="U76" s="399"/>
      <c r="V76" s="399"/>
    </row>
    <row r="77" spans="1:22" s="35" customFormat="1" ht="13.5" customHeight="1" x14ac:dyDescent="0.15">
      <c r="A77" s="400"/>
      <c r="B77" s="399"/>
      <c r="C77" s="400" t="s">
        <v>135</v>
      </c>
      <c r="D77" s="399"/>
      <c r="E77" s="399"/>
      <c r="F77" s="399"/>
      <c r="G77" s="399"/>
      <c r="H77" s="399"/>
      <c r="I77" s="399"/>
      <c r="J77" s="399"/>
      <c r="K77" s="399"/>
      <c r="L77" s="399"/>
      <c r="M77" s="399"/>
      <c r="N77" s="399"/>
      <c r="O77" s="399"/>
      <c r="P77" s="399"/>
      <c r="Q77" s="399"/>
      <c r="R77" s="399"/>
      <c r="S77" s="399"/>
      <c r="T77" s="399"/>
      <c r="U77" s="399"/>
      <c r="V77" s="399"/>
    </row>
    <row r="78" spans="1:22" s="34" customFormat="1" ht="13.5" customHeight="1" x14ac:dyDescent="0.15">
      <c r="A78" s="400"/>
      <c r="B78" s="399"/>
      <c r="C78" s="400" t="s">
        <v>136</v>
      </c>
      <c r="D78" s="399"/>
      <c r="E78" s="399"/>
      <c r="F78" s="399"/>
      <c r="G78" s="399"/>
      <c r="H78" s="399"/>
      <c r="I78" s="399"/>
      <c r="J78" s="399"/>
      <c r="K78" s="399"/>
      <c r="L78" s="399"/>
      <c r="M78" s="399"/>
      <c r="N78" s="399"/>
      <c r="O78" s="399"/>
      <c r="P78" s="399"/>
      <c r="Q78" s="399"/>
      <c r="R78" s="399"/>
      <c r="S78" s="399"/>
      <c r="T78" s="399"/>
      <c r="U78" s="399"/>
      <c r="V78" s="399"/>
    </row>
    <row r="79" spans="1:22" s="34" customFormat="1" ht="13.5" customHeight="1" x14ac:dyDescent="0.15">
      <c r="A79" s="400"/>
      <c r="B79" s="399"/>
      <c r="C79" s="400" t="s">
        <v>137</v>
      </c>
      <c r="D79" s="399"/>
      <c r="E79" s="399"/>
      <c r="F79" s="399"/>
      <c r="G79" s="399"/>
      <c r="H79" s="399"/>
      <c r="I79" s="399"/>
      <c r="J79" s="399"/>
      <c r="K79" s="399"/>
      <c r="L79" s="399"/>
      <c r="M79" s="399"/>
      <c r="N79" s="399"/>
      <c r="O79" s="399"/>
      <c r="P79" s="399"/>
      <c r="Q79" s="399"/>
      <c r="R79" s="399"/>
      <c r="S79" s="399"/>
      <c r="T79" s="399"/>
      <c r="U79" s="399"/>
      <c r="V79" s="399"/>
    </row>
    <row r="80" spans="1:22" s="35" customFormat="1" ht="13.5" customHeight="1" x14ac:dyDescent="0.15">
      <c r="A80" s="400"/>
      <c r="B80" s="399"/>
      <c r="C80" s="400" t="s">
        <v>138</v>
      </c>
      <c r="D80" s="399"/>
      <c r="E80" s="399"/>
      <c r="F80" s="399"/>
      <c r="G80" s="399"/>
      <c r="H80" s="399"/>
      <c r="I80" s="399"/>
      <c r="J80" s="399"/>
      <c r="K80" s="399"/>
      <c r="L80" s="399"/>
      <c r="M80" s="399"/>
      <c r="N80" s="399"/>
      <c r="O80" s="399"/>
      <c r="P80" s="399"/>
      <c r="Q80" s="399"/>
      <c r="R80" s="399"/>
      <c r="S80" s="399"/>
      <c r="T80" s="399"/>
      <c r="U80" s="399"/>
      <c r="V80" s="399"/>
    </row>
    <row r="81" spans="1:23" s="34" customFormat="1" ht="13.5" customHeight="1" x14ac:dyDescent="0.15">
      <c r="A81" s="400"/>
      <c r="B81" s="399"/>
      <c r="C81" s="400" t="s">
        <v>139</v>
      </c>
      <c r="D81" s="399"/>
      <c r="E81" s="399"/>
      <c r="F81" s="399"/>
      <c r="G81" s="399"/>
      <c r="H81" s="399"/>
      <c r="I81" s="399"/>
      <c r="J81" s="399"/>
      <c r="K81" s="399"/>
      <c r="L81" s="399"/>
      <c r="M81" s="399"/>
      <c r="N81" s="399"/>
      <c r="O81" s="399"/>
      <c r="P81" s="399"/>
      <c r="Q81" s="399"/>
      <c r="R81" s="399"/>
      <c r="S81" s="399"/>
      <c r="T81" s="399"/>
      <c r="U81" s="399"/>
      <c r="V81" s="399"/>
    </row>
    <row r="82" spans="1:23" s="34" customFormat="1" ht="13.5" customHeight="1" x14ac:dyDescent="0.15">
      <c r="A82" s="400"/>
      <c r="B82" s="399"/>
      <c r="C82" s="400" t="s">
        <v>140</v>
      </c>
      <c r="D82" s="399"/>
      <c r="E82" s="399"/>
      <c r="F82" s="399"/>
      <c r="G82" s="399"/>
      <c r="H82" s="399"/>
      <c r="I82" s="399"/>
      <c r="J82" s="399"/>
      <c r="K82" s="399"/>
      <c r="L82" s="399"/>
      <c r="M82" s="399"/>
      <c r="N82" s="399"/>
      <c r="O82" s="399"/>
      <c r="P82" s="399"/>
      <c r="Q82" s="399"/>
      <c r="R82" s="399"/>
      <c r="S82" s="399"/>
      <c r="T82" s="399"/>
      <c r="U82" s="399"/>
      <c r="V82" s="399"/>
    </row>
    <row r="83" spans="1:23" s="35" customFormat="1" ht="13.5" customHeight="1" x14ac:dyDescent="0.15">
      <c r="A83" s="400"/>
      <c r="B83" s="399"/>
      <c r="C83" s="400" t="s">
        <v>141</v>
      </c>
      <c r="D83" s="399"/>
      <c r="E83" s="399"/>
      <c r="F83" s="399"/>
      <c r="G83" s="399"/>
      <c r="H83" s="399"/>
      <c r="I83" s="399"/>
      <c r="J83" s="399"/>
      <c r="K83" s="399"/>
      <c r="L83" s="399"/>
      <c r="M83" s="399"/>
      <c r="N83" s="399"/>
      <c r="O83" s="399"/>
      <c r="P83" s="399"/>
      <c r="Q83" s="399"/>
      <c r="R83" s="399"/>
      <c r="S83" s="399"/>
      <c r="T83" s="399"/>
      <c r="U83" s="399"/>
      <c r="V83" s="399"/>
    </row>
    <row r="84" spans="1:23" s="34" customFormat="1" ht="13.5" customHeight="1" x14ac:dyDescent="0.15">
      <c r="A84" s="400"/>
      <c r="B84" s="399"/>
      <c r="C84" s="400" t="s">
        <v>142</v>
      </c>
      <c r="D84" s="399"/>
      <c r="E84" s="399"/>
      <c r="F84" s="399"/>
      <c r="G84" s="399"/>
      <c r="H84" s="399"/>
      <c r="I84" s="399"/>
      <c r="J84" s="399"/>
      <c r="K84" s="399"/>
      <c r="L84" s="399"/>
      <c r="M84" s="399"/>
      <c r="N84" s="399"/>
      <c r="O84" s="399"/>
      <c r="P84" s="399"/>
      <c r="Q84" s="399"/>
      <c r="R84" s="399"/>
      <c r="S84" s="399"/>
      <c r="T84" s="399"/>
      <c r="U84" s="399"/>
      <c r="V84" s="399"/>
    </row>
    <row r="85" spans="1:23" s="34" customFormat="1" ht="13.5" customHeight="1" x14ac:dyDescent="0.15">
      <c r="A85" s="400"/>
      <c r="B85" s="399"/>
      <c r="C85" s="400" t="s">
        <v>143</v>
      </c>
      <c r="D85" s="399"/>
      <c r="E85" s="399"/>
      <c r="F85" s="399"/>
      <c r="G85" s="399"/>
      <c r="H85" s="399"/>
      <c r="I85" s="399"/>
      <c r="J85" s="399"/>
      <c r="K85" s="399"/>
      <c r="L85" s="399"/>
      <c r="M85" s="399"/>
      <c r="N85" s="399"/>
      <c r="O85" s="399"/>
      <c r="P85" s="399"/>
      <c r="Q85" s="399"/>
      <c r="R85" s="399"/>
      <c r="S85" s="399"/>
      <c r="T85" s="399"/>
      <c r="U85" s="399"/>
      <c r="V85" s="399"/>
    </row>
    <row r="86" spans="1:23" s="34" customFormat="1" ht="13.5" customHeight="1" x14ac:dyDescent="0.15">
      <c r="A86" s="400"/>
      <c r="B86" s="399"/>
      <c r="C86" s="400" t="s">
        <v>144</v>
      </c>
      <c r="D86" s="399"/>
      <c r="E86" s="399"/>
      <c r="F86" s="399"/>
      <c r="G86" s="399"/>
      <c r="H86" s="399"/>
      <c r="I86" s="399"/>
      <c r="J86" s="399"/>
      <c r="K86" s="399"/>
      <c r="L86" s="399"/>
      <c r="M86" s="399"/>
      <c r="N86" s="399"/>
      <c r="O86" s="399"/>
      <c r="P86" s="399"/>
      <c r="Q86" s="399"/>
      <c r="R86" s="399"/>
      <c r="S86" s="399"/>
      <c r="T86" s="399"/>
      <c r="U86" s="399"/>
      <c r="V86" s="399"/>
    </row>
    <row r="87" spans="1:23" s="34" customFormat="1" ht="13.5" customHeight="1" x14ac:dyDescent="0.15">
      <c r="A87" s="400"/>
      <c r="B87" s="399"/>
      <c r="C87" s="400" t="s">
        <v>145</v>
      </c>
      <c r="D87" s="399"/>
      <c r="E87" s="399"/>
      <c r="F87" s="399"/>
      <c r="G87" s="399"/>
      <c r="H87" s="399"/>
      <c r="I87" s="399"/>
      <c r="J87" s="399"/>
      <c r="K87" s="399"/>
      <c r="L87" s="399"/>
      <c r="M87" s="399"/>
      <c r="N87" s="399"/>
      <c r="O87" s="399"/>
      <c r="P87" s="399"/>
      <c r="Q87" s="399"/>
      <c r="R87" s="399"/>
      <c r="S87" s="399"/>
      <c r="T87" s="399"/>
      <c r="U87" s="399"/>
      <c r="V87" s="399"/>
    </row>
    <row r="88" spans="1:23" s="34" customFormat="1" ht="13.5" customHeight="1" x14ac:dyDescent="0.15">
      <c r="A88" s="400"/>
      <c r="B88" s="399"/>
      <c r="C88" s="400" t="s">
        <v>146</v>
      </c>
      <c r="D88" s="399"/>
      <c r="E88" s="399"/>
      <c r="F88" s="399"/>
      <c r="G88" s="399"/>
      <c r="H88" s="399"/>
      <c r="I88" s="399"/>
      <c r="J88" s="399"/>
      <c r="K88" s="399"/>
      <c r="L88" s="399"/>
      <c r="M88" s="399"/>
      <c r="N88" s="399"/>
      <c r="O88" s="399"/>
      <c r="P88" s="399"/>
      <c r="Q88" s="399"/>
      <c r="R88" s="399"/>
      <c r="S88" s="399"/>
      <c r="T88" s="399"/>
      <c r="U88" s="399"/>
      <c r="V88" s="399"/>
    </row>
    <row r="89" spans="1:23" s="34" customFormat="1" ht="13.5" customHeight="1" x14ac:dyDescent="0.15">
      <c r="A89" s="400"/>
      <c r="B89" s="399"/>
      <c r="C89" s="400" t="s">
        <v>147</v>
      </c>
      <c r="D89" s="399"/>
      <c r="E89" s="399"/>
      <c r="F89" s="399"/>
      <c r="G89" s="399"/>
      <c r="H89" s="399"/>
      <c r="I89" s="399"/>
      <c r="J89" s="399"/>
      <c r="K89" s="399"/>
      <c r="L89" s="399"/>
      <c r="M89" s="399"/>
      <c r="N89" s="399"/>
      <c r="O89" s="399"/>
      <c r="P89" s="399"/>
      <c r="Q89" s="399"/>
      <c r="R89" s="399"/>
      <c r="S89" s="399"/>
      <c r="T89" s="399"/>
      <c r="U89" s="399"/>
      <c r="V89" s="399"/>
    </row>
    <row r="90" spans="1:23" s="34" customFormat="1" ht="13.5" customHeight="1" x14ac:dyDescent="0.15">
      <c r="A90" s="400"/>
      <c r="B90" s="399"/>
      <c r="C90" s="400" t="s">
        <v>148</v>
      </c>
      <c r="D90" s="399"/>
      <c r="E90" s="399"/>
      <c r="F90" s="399"/>
      <c r="G90" s="399"/>
      <c r="H90" s="399"/>
      <c r="I90" s="399"/>
      <c r="J90" s="399"/>
      <c r="K90" s="399"/>
      <c r="L90" s="399"/>
      <c r="M90" s="399"/>
      <c r="N90" s="399"/>
      <c r="O90" s="399"/>
      <c r="P90" s="399"/>
      <c r="Q90" s="399"/>
      <c r="R90" s="399"/>
      <c r="S90" s="399"/>
      <c r="T90" s="399"/>
      <c r="U90" s="399"/>
      <c r="V90" s="399"/>
    </row>
    <row r="91" spans="1:23" s="34" customFormat="1" ht="13.5" customHeight="1" x14ac:dyDescent="0.15">
      <c r="A91" s="400"/>
      <c r="B91" s="399"/>
      <c r="C91" s="400" t="s">
        <v>149</v>
      </c>
      <c r="D91" s="399"/>
      <c r="E91" s="399"/>
      <c r="F91" s="399"/>
      <c r="G91" s="399"/>
      <c r="H91" s="399"/>
      <c r="I91" s="399"/>
      <c r="J91" s="399"/>
      <c r="K91" s="399"/>
      <c r="L91" s="399"/>
      <c r="M91" s="399"/>
      <c r="N91" s="399"/>
      <c r="O91" s="399"/>
      <c r="P91" s="399"/>
      <c r="Q91" s="399"/>
      <c r="R91" s="399"/>
      <c r="S91" s="399"/>
      <c r="T91" s="399"/>
      <c r="U91" s="399"/>
      <c r="V91" s="399"/>
    </row>
    <row r="92" spans="1:23" s="35" customFormat="1" ht="13.5" customHeight="1" x14ac:dyDescent="0.15">
      <c r="A92" s="400"/>
      <c r="B92" s="399"/>
      <c r="C92" s="400" t="s">
        <v>150</v>
      </c>
      <c r="D92" s="399"/>
      <c r="E92" s="399"/>
      <c r="F92" s="399"/>
      <c r="G92" s="399"/>
      <c r="H92" s="399"/>
      <c r="I92" s="399"/>
      <c r="J92" s="399"/>
      <c r="K92" s="399"/>
      <c r="L92" s="399"/>
      <c r="M92" s="399"/>
      <c r="N92" s="399"/>
      <c r="O92" s="399"/>
      <c r="P92" s="399"/>
      <c r="Q92" s="399"/>
      <c r="R92" s="399"/>
      <c r="S92" s="399"/>
      <c r="T92" s="399"/>
      <c r="U92" s="399"/>
      <c r="V92" s="399"/>
    </row>
    <row r="93" spans="1:23" s="34" customFormat="1" ht="13.5" customHeight="1" x14ac:dyDescent="0.15">
      <c r="A93" s="400"/>
      <c r="B93" s="399"/>
      <c r="C93" s="400" t="s">
        <v>151</v>
      </c>
      <c r="D93" s="399"/>
      <c r="E93" s="399"/>
      <c r="F93" s="399"/>
      <c r="G93" s="399"/>
      <c r="H93" s="399"/>
      <c r="I93" s="399"/>
      <c r="J93" s="399"/>
      <c r="K93" s="399"/>
      <c r="L93" s="399"/>
      <c r="M93" s="399"/>
      <c r="N93" s="399"/>
      <c r="O93" s="399"/>
      <c r="P93" s="399"/>
      <c r="Q93" s="399"/>
      <c r="R93" s="399"/>
      <c r="S93" s="399"/>
      <c r="T93" s="399"/>
      <c r="U93" s="399"/>
      <c r="V93" s="399"/>
    </row>
    <row r="94" spans="1:23" s="34" customFormat="1" ht="13.5" customHeight="1" x14ac:dyDescent="0.15">
      <c r="A94" s="400"/>
      <c r="B94" s="399"/>
      <c r="C94" s="400" t="s">
        <v>152</v>
      </c>
      <c r="D94" s="399"/>
      <c r="E94" s="399"/>
      <c r="F94" s="399"/>
      <c r="G94" s="399"/>
      <c r="H94" s="399"/>
      <c r="I94" s="399"/>
      <c r="J94" s="399"/>
      <c r="K94" s="399"/>
      <c r="L94" s="399"/>
      <c r="M94" s="399"/>
      <c r="N94" s="399"/>
      <c r="O94" s="399"/>
      <c r="P94" s="399"/>
      <c r="Q94" s="399"/>
      <c r="R94" s="399"/>
      <c r="S94" s="399"/>
      <c r="T94" s="399"/>
      <c r="U94" s="399"/>
      <c r="V94" s="399"/>
    </row>
    <row r="95" spans="1:23" s="34" customFormat="1" ht="13.5" customHeight="1" x14ac:dyDescent="0.15">
      <c r="A95" s="400"/>
      <c r="B95" s="399"/>
      <c r="C95" s="400" t="s">
        <v>153</v>
      </c>
      <c r="D95" s="399"/>
      <c r="E95" s="399"/>
      <c r="F95" s="399"/>
      <c r="G95" s="399"/>
      <c r="H95" s="399"/>
      <c r="I95" s="399"/>
      <c r="J95" s="399"/>
      <c r="K95" s="399"/>
      <c r="L95" s="399"/>
      <c r="M95" s="399"/>
      <c r="N95" s="399"/>
      <c r="O95" s="399"/>
      <c r="P95" s="399"/>
      <c r="Q95" s="399"/>
      <c r="R95" s="399"/>
      <c r="S95" s="399"/>
      <c r="T95" s="399"/>
      <c r="U95" s="399"/>
      <c r="V95" s="399"/>
    </row>
    <row r="96" spans="1:23" s="38" customFormat="1" ht="13.5" customHeight="1" x14ac:dyDescent="0.15">
      <c r="A96" s="480"/>
      <c r="B96" s="481"/>
      <c r="C96" s="481"/>
      <c r="D96" s="553" t="s">
        <v>154</v>
      </c>
      <c r="E96" s="553"/>
      <c r="F96" s="553"/>
      <c r="G96" s="553"/>
      <c r="H96" s="553"/>
      <c r="I96" s="564" t="s">
        <v>155</v>
      </c>
      <c r="J96" s="564"/>
      <c r="K96" s="564"/>
      <c r="L96" s="564"/>
      <c r="M96" s="564"/>
      <c r="N96" s="564"/>
      <c r="O96" s="564"/>
      <c r="P96" s="564"/>
      <c r="Q96" s="564"/>
      <c r="R96" s="564"/>
      <c r="S96" s="564"/>
      <c r="T96" s="564"/>
      <c r="U96" s="481"/>
      <c r="V96" s="399"/>
      <c r="W96" s="34"/>
    </row>
    <row r="97" spans="1:23" s="38" customFormat="1" ht="13.5" customHeight="1" x14ac:dyDescent="0.15">
      <c r="A97" s="480"/>
      <c r="B97" s="481"/>
      <c r="C97" s="481"/>
      <c r="D97" s="553"/>
      <c r="E97" s="553"/>
      <c r="F97" s="553"/>
      <c r="G97" s="553"/>
      <c r="H97" s="553"/>
      <c r="I97" s="553" t="s">
        <v>156</v>
      </c>
      <c r="J97" s="553"/>
      <c r="K97" s="553"/>
      <c r="L97" s="553"/>
      <c r="M97" s="553" t="s">
        <v>157</v>
      </c>
      <c r="N97" s="553"/>
      <c r="O97" s="553"/>
      <c r="P97" s="553"/>
      <c r="Q97" s="553" t="s">
        <v>158</v>
      </c>
      <c r="R97" s="553"/>
      <c r="S97" s="553"/>
      <c r="T97" s="553"/>
      <c r="U97" s="484"/>
      <c r="V97" s="484"/>
      <c r="W97" s="485"/>
    </row>
    <row r="98" spans="1:23" s="38" customFormat="1" ht="13.5" customHeight="1" x14ac:dyDescent="0.15">
      <c r="A98" s="480"/>
      <c r="B98" s="481"/>
      <c r="C98" s="481"/>
      <c r="D98" s="553" t="s">
        <v>159</v>
      </c>
      <c r="E98" s="553"/>
      <c r="F98" s="553"/>
      <c r="G98" s="553"/>
      <c r="H98" s="553"/>
      <c r="I98" s="553" t="s">
        <v>160</v>
      </c>
      <c r="J98" s="553"/>
      <c r="K98" s="553"/>
      <c r="L98" s="553"/>
      <c r="M98" s="553" t="s">
        <v>161</v>
      </c>
      <c r="N98" s="553"/>
      <c r="O98" s="553"/>
      <c r="P98" s="553"/>
      <c r="Q98" s="553" t="s">
        <v>161</v>
      </c>
      <c r="R98" s="553"/>
      <c r="S98" s="553"/>
      <c r="T98" s="553"/>
      <c r="U98" s="484"/>
      <c r="V98" s="484"/>
      <c r="W98" s="485"/>
    </row>
    <row r="99" spans="1:23" s="38" customFormat="1" ht="13.5" customHeight="1" x14ac:dyDescent="0.15">
      <c r="A99" s="480"/>
      <c r="B99" s="481"/>
      <c r="C99" s="481"/>
      <c r="D99" s="553" t="s">
        <v>162</v>
      </c>
      <c r="E99" s="553"/>
      <c r="F99" s="553"/>
      <c r="G99" s="553"/>
      <c r="H99" s="553"/>
      <c r="I99" s="553" t="s">
        <v>163</v>
      </c>
      <c r="J99" s="553"/>
      <c r="K99" s="553"/>
      <c r="L99" s="553"/>
      <c r="M99" s="553" t="s">
        <v>161</v>
      </c>
      <c r="N99" s="553"/>
      <c r="O99" s="553"/>
      <c r="P99" s="553"/>
      <c r="Q99" s="553" t="s">
        <v>161</v>
      </c>
      <c r="R99" s="553"/>
      <c r="S99" s="553"/>
      <c r="T99" s="553"/>
      <c r="U99" s="484"/>
      <c r="V99" s="484"/>
      <c r="W99" s="485"/>
    </row>
    <row r="100" spans="1:23" s="38" customFormat="1" ht="13.5" customHeight="1" x14ac:dyDescent="0.15">
      <c r="A100" s="480"/>
      <c r="B100" s="481"/>
      <c r="C100" s="481"/>
      <c r="D100" s="553" t="s">
        <v>164</v>
      </c>
      <c r="E100" s="553"/>
      <c r="F100" s="553"/>
      <c r="G100" s="553"/>
      <c r="H100" s="553"/>
      <c r="I100" s="553" t="s">
        <v>163</v>
      </c>
      <c r="J100" s="553"/>
      <c r="K100" s="553"/>
      <c r="L100" s="553"/>
      <c r="M100" s="553" t="s">
        <v>165</v>
      </c>
      <c r="N100" s="553"/>
      <c r="O100" s="553"/>
      <c r="P100" s="553"/>
      <c r="Q100" s="553" t="s">
        <v>165</v>
      </c>
      <c r="R100" s="553"/>
      <c r="S100" s="553"/>
      <c r="T100" s="553"/>
      <c r="U100" s="484"/>
      <c r="V100" s="484"/>
      <c r="W100" s="485"/>
    </row>
    <row r="101" spans="1:23" s="34" customFormat="1" ht="13.5" customHeight="1" x14ac:dyDescent="0.15">
      <c r="A101" s="399"/>
      <c r="B101" s="400"/>
      <c r="C101" s="399"/>
      <c r="D101" s="400" t="s">
        <v>166</v>
      </c>
      <c r="E101" s="399"/>
      <c r="F101" s="399"/>
      <c r="G101" s="399"/>
      <c r="H101" s="399"/>
      <c r="I101" s="399"/>
      <c r="J101" s="399"/>
      <c r="K101" s="399"/>
      <c r="L101" s="399"/>
      <c r="M101" s="399"/>
      <c r="N101" s="399"/>
      <c r="O101" s="399"/>
      <c r="P101" s="399"/>
      <c r="Q101" s="399"/>
      <c r="R101" s="399"/>
      <c r="S101" s="399"/>
      <c r="T101" s="399"/>
      <c r="U101" s="399"/>
      <c r="V101" s="399"/>
    </row>
    <row r="102" spans="1:23" s="34" customFormat="1" ht="13.5" customHeight="1" x14ac:dyDescent="0.15">
      <c r="A102" s="399"/>
      <c r="B102" s="400"/>
      <c r="C102" s="399"/>
      <c r="D102" s="400" t="s">
        <v>167</v>
      </c>
      <c r="E102" s="399"/>
      <c r="F102" s="399"/>
      <c r="G102" s="399"/>
      <c r="H102" s="399"/>
      <c r="I102" s="399"/>
      <c r="J102" s="399"/>
      <c r="K102" s="399"/>
      <c r="L102" s="399"/>
      <c r="M102" s="399"/>
      <c r="N102" s="399"/>
      <c r="O102" s="399"/>
      <c r="P102" s="399"/>
      <c r="Q102" s="399"/>
      <c r="R102" s="399"/>
      <c r="S102" s="399"/>
      <c r="T102" s="399"/>
      <c r="U102" s="399"/>
      <c r="V102" s="399"/>
    </row>
    <row r="103" spans="1:23" s="34" customFormat="1" ht="13.5" customHeight="1" x14ac:dyDescent="0.15">
      <c r="A103" s="399"/>
      <c r="B103" s="400"/>
      <c r="C103" s="399"/>
      <c r="D103" s="400" t="s">
        <v>168</v>
      </c>
      <c r="E103" s="399"/>
      <c r="F103" s="399"/>
      <c r="G103" s="399"/>
      <c r="H103" s="399"/>
      <c r="I103" s="399"/>
      <c r="J103" s="399"/>
      <c r="K103" s="399"/>
      <c r="L103" s="399"/>
      <c r="M103" s="399"/>
      <c r="N103" s="399"/>
      <c r="O103" s="399"/>
      <c r="P103" s="399"/>
      <c r="Q103" s="399"/>
      <c r="R103" s="399"/>
      <c r="S103" s="399"/>
      <c r="T103" s="399"/>
      <c r="U103" s="399"/>
      <c r="V103" s="399"/>
    </row>
    <row r="104" spans="1:23" s="34" customFormat="1" ht="13.5" customHeight="1" x14ac:dyDescent="0.15">
      <c r="A104" s="399"/>
      <c r="B104" s="400"/>
      <c r="C104" s="399"/>
      <c r="D104" s="400" t="s">
        <v>169</v>
      </c>
      <c r="E104" s="399"/>
      <c r="F104" s="399"/>
      <c r="G104" s="399"/>
      <c r="H104" s="399"/>
      <c r="I104" s="399"/>
      <c r="J104" s="399"/>
      <c r="K104" s="399"/>
      <c r="L104" s="399"/>
      <c r="M104" s="399"/>
      <c r="N104" s="399"/>
      <c r="O104" s="399"/>
      <c r="P104" s="399"/>
      <c r="Q104" s="399"/>
      <c r="R104" s="399"/>
      <c r="S104" s="399"/>
      <c r="T104" s="399"/>
      <c r="U104" s="399"/>
      <c r="V104" s="399"/>
    </row>
    <row r="105" spans="1:23" s="34" customFormat="1" ht="13.5" customHeight="1" x14ac:dyDescent="0.15">
      <c r="A105" s="399"/>
      <c r="B105" s="400"/>
      <c r="C105" s="482"/>
      <c r="D105" s="483"/>
      <c r="E105" s="482"/>
      <c r="F105" s="482"/>
      <c r="G105" s="482"/>
      <c r="H105" s="482"/>
      <c r="I105" s="482"/>
      <c r="J105" s="482"/>
      <c r="K105" s="482"/>
      <c r="L105" s="482"/>
      <c r="M105" s="482"/>
      <c r="N105" s="482"/>
      <c r="O105" s="482"/>
      <c r="P105" s="482"/>
      <c r="Q105" s="482"/>
      <c r="R105" s="482"/>
      <c r="S105" s="482"/>
      <c r="T105" s="482"/>
      <c r="U105" s="482"/>
      <c r="V105" s="482"/>
    </row>
    <row r="106" spans="1:23" s="34" customFormat="1" ht="13.5" customHeight="1" x14ac:dyDescent="0.15">
      <c r="A106" s="399"/>
      <c r="B106" s="400"/>
      <c r="C106" s="399"/>
      <c r="D106" s="400"/>
      <c r="E106" s="399"/>
      <c r="F106" s="399"/>
      <c r="G106" s="399"/>
      <c r="H106" s="399"/>
      <c r="I106" s="399"/>
      <c r="J106" s="399"/>
      <c r="K106" s="399"/>
      <c r="L106" s="399"/>
      <c r="M106" s="399"/>
      <c r="N106" s="399"/>
      <c r="O106" s="399"/>
      <c r="P106" s="399"/>
      <c r="Q106" s="399"/>
      <c r="R106" s="399"/>
      <c r="S106" s="399"/>
      <c r="T106" s="399"/>
      <c r="U106" s="399"/>
      <c r="V106" s="399"/>
    </row>
    <row r="107" spans="1:23" s="34" customFormat="1" ht="15.75" customHeight="1" x14ac:dyDescent="0.15">
      <c r="A107" s="554"/>
      <c r="B107" s="554"/>
      <c r="C107" s="555" t="s">
        <v>170</v>
      </c>
      <c r="D107" s="555"/>
      <c r="E107" s="556" t="s">
        <v>171</v>
      </c>
      <c r="F107" s="556"/>
      <c r="G107" s="556"/>
      <c r="H107" s="557" t="s">
        <v>172</v>
      </c>
      <c r="I107" s="557"/>
      <c r="J107" s="557"/>
      <c r="K107" s="399"/>
      <c r="L107" s="399"/>
      <c r="M107" s="399"/>
      <c r="N107" s="399"/>
      <c r="O107" s="399"/>
      <c r="P107" s="399"/>
      <c r="Q107" s="399"/>
      <c r="R107" s="399"/>
      <c r="S107" s="399"/>
      <c r="T107" s="399"/>
      <c r="U107" s="399"/>
      <c r="V107" s="399"/>
    </row>
    <row r="108" spans="1:23" s="34" customFormat="1" ht="15.75" customHeight="1" x14ac:dyDescent="0.15">
      <c r="A108" s="535" t="s">
        <v>54</v>
      </c>
      <c r="B108" s="535"/>
      <c r="C108" s="549">
        <f>SUM(S20,S23,S26,S29,S32,S35)</f>
        <v>0</v>
      </c>
      <c r="D108" s="549"/>
      <c r="E108" s="550">
        <f>SUM(W20,W23,W26,W29,W32,W35)</f>
        <v>0</v>
      </c>
      <c r="F108" s="550"/>
      <c r="G108" s="550"/>
      <c r="H108" s="551">
        <f>C108-E108</f>
        <v>0</v>
      </c>
      <c r="I108" s="552"/>
      <c r="J108" s="552"/>
      <c r="K108" s="399"/>
      <c r="L108" s="399"/>
      <c r="M108" s="399"/>
      <c r="N108" s="399"/>
      <c r="O108" s="399"/>
      <c r="P108" s="399"/>
      <c r="Q108" s="399"/>
      <c r="R108" s="399"/>
      <c r="S108" s="399"/>
      <c r="T108" s="399"/>
      <c r="U108" s="399"/>
      <c r="V108" s="399"/>
    </row>
    <row r="109" spans="1:23" s="34" customFormat="1" ht="15.75" customHeight="1" x14ac:dyDescent="0.15">
      <c r="A109" s="535" t="s">
        <v>60</v>
      </c>
      <c r="B109" s="535"/>
      <c r="C109" s="549">
        <f t="shared" ref="C109:C110" si="0">SUM(S21,S24,S27,S30,S33,S36)</f>
        <v>0</v>
      </c>
      <c r="D109" s="549"/>
      <c r="E109" s="550">
        <f t="shared" ref="E109:E110" si="1">SUM(W21,W24,W27,W30,W33,W36)</f>
        <v>0</v>
      </c>
      <c r="F109" s="550"/>
      <c r="G109" s="550"/>
      <c r="H109" s="551">
        <f t="shared" ref="H109:H111" si="2">C109-E109</f>
        <v>0</v>
      </c>
      <c r="I109" s="552"/>
      <c r="J109" s="552"/>
      <c r="K109" s="399"/>
      <c r="L109" s="399"/>
      <c r="M109" s="399"/>
      <c r="N109" s="399"/>
      <c r="O109" s="399"/>
      <c r="P109" s="399"/>
      <c r="Q109" s="399"/>
      <c r="R109" s="399"/>
      <c r="S109" s="399"/>
      <c r="T109" s="399"/>
      <c r="U109" s="399"/>
      <c r="V109" s="399"/>
    </row>
    <row r="110" spans="1:23" s="34" customFormat="1" ht="15.75" customHeight="1" x14ac:dyDescent="0.15">
      <c r="A110" s="535" t="s">
        <v>64</v>
      </c>
      <c r="B110" s="535"/>
      <c r="C110" s="549">
        <f t="shared" si="0"/>
        <v>0</v>
      </c>
      <c r="D110" s="549"/>
      <c r="E110" s="550">
        <f t="shared" si="1"/>
        <v>0</v>
      </c>
      <c r="F110" s="550"/>
      <c r="G110" s="550"/>
      <c r="H110" s="551">
        <f t="shared" si="2"/>
        <v>0</v>
      </c>
      <c r="I110" s="552"/>
      <c r="J110" s="552"/>
      <c r="K110" s="399"/>
      <c r="L110" s="399"/>
      <c r="M110" s="399"/>
      <c r="N110" s="399"/>
      <c r="O110" s="399"/>
      <c r="P110" s="399"/>
      <c r="Q110" s="399"/>
      <c r="R110" s="399"/>
      <c r="S110" s="399"/>
      <c r="T110" s="399"/>
      <c r="U110" s="399"/>
      <c r="V110" s="399"/>
    </row>
    <row r="111" spans="1:23" s="34" customFormat="1" ht="15.75" customHeight="1" x14ac:dyDescent="0.15">
      <c r="A111" s="535" t="s">
        <v>173</v>
      </c>
      <c r="B111" s="535"/>
      <c r="C111" s="536">
        <f>SUM(C108:D110)</f>
        <v>0</v>
      </c>
      <c r="D111" s="536"/>
      <c r="E111" s="537">
        <f>SUM(E108:F110)</f>
        <v>0</v>
      </c>
      <c r="F111" s="537"/>
      <c r="G111" s="537"/>
      <c r="H111" s="538">
        <f t="shared" si="2"/>
        <v>0</v>
      </c>
      <c r="I111" s="539"/>
      <c r="J111" s="539"/>
      <c r="K111" s="399"/>
      <c r="L111" s="399"/>
      <c r="M111" s="399"/>
      <c r="N111" s="399"/>
      <c r="O111" s="399"/>
      <c r="P111" s="399"/>
      <c r="Q111" s="399"/>
      <c r="R111" s="399"/>
      <c r="S111" s="399"/>
      <c r="T111" s="399"/>
      <c r="U111" s="399"/>
      <c r="V111" s="399"/>
    </row>
    <row r="112" spans="1:23" s="34" customFormat="1" ht="15.75" customHeight="1" x14ac:dyDescent="0.15">
      <c r="A112" s="540" t="s">
        <v>174</v>
      </c>
      <c r="B112" s="541"/>
      <c r="C112" s="541"/>
      <c r="D112" s="541"/>
      <c r="E112" s="541"/>
      <c r="F112" s="541"/>
      <c r="G112" s="541"/>
      <c r="H112" s="542">
        <f>S39</f>
        <v>0</v>
      </c>
      <c r="I112" s="542"/>
      <c r="J112" s="543"/>
      <c r="K112" s="399"/>
      <c r="L112" s="399"/>
      <c r="M112" s="399"/>
      <c r="N112" s="399"/>
      <c r="O112" s="399"/>
      <c r="P112" s="399"/>
      <c r="Q112" s="399"/>
      <c r="R112" s="399"/>
      <c r="S112" s="399"/>
      <c r="T112" s="399"/>
      <c r="U112" s="399"/>
      <c r="V112" s="399"/>
    </row>
    <row r="113" spans="1:22" s="34" customFormat="1" ht="15.75" customHeight="1" x14ac:dyDescent="0.15">
      <c r="A113" s="544" t="s">
        <v>175</v>
      </c>
      <c r="B113" s="545"/>
      <c r="C113" s="546">
        <f>D39</f>
        <v>0</v>
      </c>
      <c r="D113" s="547"/>
      <c r="E113" s="544" t="s">
        <v>176</v>
      </c>
      <c r="F113" s="545"/>
      <c r="G113" s="545"/>
      <c r="H113" s="542">
        <f>H111+H112-C113</f>
        <v>0</v>
      </c>
      <c r="I113" s="545"/>
      <c r="J113" s="548"/>
      <c r="K113" s="399"/>
      <c r="L113" s="399"/>
      <c r="M113" s="399"/>
      <c r="N113" s="399"/>
      <c r="O113" s="399"/>
      <c r="P113" s="399"/>
      <c r="Q113" s="399"/>
      <c r="R113" s="399"/>
      <c r="S113" s="399"/>
      <c r="T113" s="399"/>
      <c r="U113" s="399"/>
      <c r="V113" s="399"/>
    </row>
    <row r="114" spans="1:22" s="34" customFormat="1" ht="13.5" customHeight="1" x14ac:dyDescent="0.15">
      <c r="A114" s="399"/>
      <c r="B114" s="400"/>
      <c r="C114" s="399"/>
      <c r="D114" s="400"/>
      <c r="E114" s="399"/>
      <c r="F114" s="399"/>
      <c r="G114" s="399"/>
      <c r="H114" s="399"/>
      <c r="I114" s="399"/>
      <c r="J114" s="399"/>
      <c r="K114" s="399"/>
      <c r="L114" s="399"/>
      <c r="M114" s="399"/>
      <c r="N114" s="399"/>
      <c r="O114" s="399"/>
      <c r="P114" s="399"/>
      <c r="Q114" s="399"/>
      <c r="R114" s="399"/>
      <c r="S114" s="399"/>
      <c r="T114" s="399"/>
      <c r="U114" s="399"/>
      <c r="V114" s="399"/>
    </row>
    <row r="115" spans="1:22" s="34" customFormat="1" ht="13.5" customHeight="1" x14ac:dyDescent="0.15">
      <c r="A115" s="399"/>
      <c r="B115" s="400"/>
      <c r="C115" s="399"/>
      <c r="D115" s="400"/>
      <c r="E115" s="399"/>
      <c r="F115" s="399"/>
      <c r="G115" s="399"/>
      <c r="H115" s="399"/>
      <c r="I115" s="399"/>
      <c r="J115" s="399"/>
      <c r="K115" s="399"/>
      <c r="L115" s="399"/>
      <c r="M115" s="399"/>
      <c r="N115" s="399"/>
      <c r="O115" s="399"/>
      <c r="P115" s="399"/>
      <c r="Q115" s="399"/>
      <c r="R115" s="399"/>
      <c r="S115" s="399"/>
      <c r="T115" s="399"/>
      <c r="U115" s="399"/>
      <c r="V115" s="399"/>
    </row>
    <row r="116" spans="1:22" x14ac:dyDescent="0.15">
      <c r="A116" s="28"/>
      <c r="B116" s="28"/>
      <c r="C116" s="28"/>
      <c r="D116" s="28"/>
      <c r="E116" s="28"/>
      <c r="F116" s="28"/>
      <c r="G116" s="28"/>
      <c r="H116" s="28"/>
      <c r="I116" s="28"/>
      <c r="J116" s="28"/>
      <c r="K116" s="28"/>
      <c r="L116" s="28"/>
      <c r="M116" s="28"/>
      <c r="N116" s="28"/>
      <c r="O116" s="28"/>
      <c r="P116" s="28"/>
      <c r="Q116" s="28"/>
      <c r="R116" s="28"/>
      <c r="S116" s="28"/>
      <c r="T116" s="28"/>
      <c r="U116" s="28"/>
      <c r="V116" s="28"/>
    </row>
  </sheetData>
  <sheetProtection sheet="1" objects="1" scenarios="1"/>
  <mergeCells count="200">
    <mergeCell ref="C1:F1"/>
    <mergeCell ref="N2:O2"/>
    <mergeCell ref="R2:S2"/>
    <mergeCell ref="V2:X2"/>
    <mergeCell ref="N3:O3"/>
    <mergeCell ref="W3:X3"/>
    <mergeCell ref="C5:E5"/>
    <mergeCell ref="F5:H5"/>
    <mergeCell ref="N5:O5"/>
    <mergeCell ref="C6:E6"/>
    <mergeCell ref="F6:G6"/>
    <mergeCell ref="F7:H7"/>
    <mergeCell ref="Q7:X7"/>
    <mergeCell ref="C8:E8"/>
    <mergeCell ref="F8:P8"/>
    <mergeCell ref="C9:E9"/>
    <mergeCell ref="F9:N9"/>
    <mergeCell ref="O9:P9"/>
    <mergeCell ref="Q9:W9"/>
    <mergeCell ref="C10:E10"/>
    <mergeCell ref="F10:M10"/>
    <mergeCell ref="O10:P10"/>
    <mergeCell ref="Q10:W10"/>
    <mergeCell ref="C11:E11"/>
    <mergeCell ref="F11:M11"/>
    <mergeCell ref="Q11:W11"/>
    <mergeCell ref="F15:R15"/>
    <mergeCell ref="S15:U15"/>
    <mergeCell ref="F16:R16"/>
    <mergeCell ref="S16:U16"/>
    <mergeCell ref="V16:W16"/>
    <mergeCell ref="B17:E17"/>
    <mergeCell ref="F17:P17"/>
    <mergeCell ref="S17:T17"/>
    <mergeCell ref="U17:V17"/>
    <mergeCell ref="W17:X17"/>
    <mergeCell ref="C18:R18"/>
    <mergeCell ref="M19:Q19"/>
    <mergeCell ref="M20:Q20"/>
    <mergeCell ref="S20:U20"/>
    <mergeCell ref="W20:X20"/>
    <mergeCell ref="D21:G21"/>
    <mergeCell ref="I21:J21"/>
    <mergeCell ref="K21:L21"/>
    <mergeCell ref="N21:Q21"/>
    <mergeCell ref="S21:U21"/>
    <mergeCell ref="W21:X21"/>
    <mergeCell ref="D22:G22"/>
    <mergeCell ref="I22:J22"/>
    <mergeCell ref="K22:L22"/>
    <mergeCell ref="N22:O22"/>
    <mergeCell ref="S22:U22"/>
    <mergeCell ref="W22:X22"/>
    <mergeCell ref="M23:Q23"/>
    <mergeCell ref="S23:U23"/>
    <mergeCell ref="W23:X23"/>
    <mergeCell ref="D24:G24"/>
    <mergeCell ref="I24:J24"/>
    <mergeCell ref="K24:L24"/>
    <mergeCell ref="N24:Q24"/>
    <mergeCell ref="S24:U24"/>
    <mergeCell ref="W24:X24"/>
    <mergeCell ref="D25:G25"/>
    <mergeCell ref="I25:J25"/>
    <mergeCell ref="K25:L25"/>
    <mergeCell ref="N25:O25"/>
    <mergeCell ref="S25:U25"/>
    <mergeCell ref="W25:X25"/>
    <mergeCell ref="M26:Q26"/>
    <mergeCell ref="S26:U26"/>
    <mergeCell ref="W26:X26"/>
    <mergeCell ref="D27:G27"/>
    <mergeCell ref="I27:J27"/>
    <mergeCell ref="K27:L27"/>
    <mergeCell ref="N27:Q27"/>
    <mergeCell ref="S27:U27"/>
    <mergeCell ref="W27:X27"/>
    <mergeCell ref="D28:G28"/>
    <mergeCell ref="I28:J28"/>
    <mergeCell ref="K28:L28"/>
    <mergeCell ref="N28:O28"/>
    <mergeCell ref="S28:U28"/>
    <mergeCell ref="W28:X28"/>
    <mergeCell ref="M29:Q29"/>
    <mergeCell ref="S29:U29"/>
    <mergeCell ref="W29:X29"/>
    <mergeCell ref="D30:G30"/>
    <mergeCell ref="I30:J30"/>
    <mergeCell ref="K30:L30"/>
    <mergeCell ref="N30:Q30"/>
    <mergeCell ref="S30:U30"/>
    <mergeCell ref="W30:X30"/>
    <mergeCell ref="D31:G31"/>
    <mergeCell ref="I31:J31"/>
    <mergeCell ref="K31:L31"/>
    <mergeCell ref="N31:O31"/>
    <mergeCell ref="S31:U31"/>
    <mergeCell ref="W31:X31"/>
    <mergeCell ref="M32:Q32"/>
    <mergeCell ref="S32:U32"/>
    <mergeCell ref="W32:X32"/>
    <mergeCell ref="D33:G33"/>
    <mergeCell ref="I33:J33"/>
    <mergeCell ref="K33:L33"/>
    <mergeCell ref="N33:Q33"/>
    <mergeCell ref="S33:U33"/>
    <mergeCell ref="W33:X33"/>
    <mergeCell ref="W37:X37"/>
    <mergeCell ref="D34:G34"/>
    <mergeCell ref="I34:J34"/>
    <mergeCell ref="K34:L34"/>
    <mergeCell ref="N34:O34"/>
    <mergeCell ref="S34:U34"/>
    <mergeCell ref="W34:X34"/>
    <mergeCell ref="M35:Q35"/>
    <mergeCell ref="S35:U35"/>
    <mergeCell ref="W35:X35"/>
    <mergeCell ref="P38:R38"/>
    <mergeCell ref="S38:U38"/>
    <mergeCell ref="W38:X38"/>
    <mergeCell ref="B39:C39"/>
    <mergeCell ref="D39:F39"/>
    <mergeCell ref="K39:R39"/>
    <mergeCell ref="S39:U39"/>
    <mergeCell ref="W39:X39"/>
    <mergeCell ref="B40:D40"/>
    <mergeCell ref="E40:G40"/>
    <mergeCell ref="H40:I40"/>
    <mergeCell ref="J40:K40"/>
    <mergeCell ref="L40:R40"/>
    <mergeCell ref="S40:U40"/>
    <mergeCell ref="U47:X47"/>
    <mergeCell ref="U52:X52"/>
    <mergeCell ref="I96:T96"/>
    <mergeCell ref="I97:L97"/>
    <mergeCell ref="M97:P97"/>
    <mergeCell ref="Q97:T97"/>
    <mergeCell ref="D98:H98"/>
    <mergeCell ref="I98:L98"/>
    <mergeCell ref="M98:P98"/>
    <mergeCell ref="Q98:T98"/>
    <mergeCell ref="D96:H97"/>
    <mergeCell ref="D99:H99"/>
    <mergeCell ref="I99:L99"/>
    <mergeCell ref="M99:P99"/>
    <mergeCell ref="Q99:T99"/>
    <mergeCell ref="D100:H100"/>
    <mergeCell ref="I100:L100"/>
    <mergeCell ref="M100:P100"/>
    <mergeCell ref="Q100:T100"/>
    <mergeCell ref="A107:B107"/>
    <mergeCell ref="C107:D107"/>
    <mergeCell ref="E107:G107"/>
    <mergeCell ref="H107:J107"/>
    <mergeCell ref="A108:B108"/>
    <mergeCell ref="C108:D108"/>
    <mergeCell ref="E108:G108"/>
    <mergeCell ref="H108:J108"/>
    <mergeCell ref="A109:B109"/>
    <mergeCell ref="C109:D109"/>
    <mergeCell ref="E109:G109"/>
    <mergeCell ref="H109:J109"/>
    <mergeCell ref="A110:B110"/>
    <mergeCell ref="C110:D110"/>
    <mergeCell ref="E110:G110"/>
    <mergeCell ref="H110:J110"/>
    <mergeCell ref="A111:B111"/>
    <mergeCell ref="C111:D111"/>
    <mergeCell ref="E111:G111"/>
    <mergeCell ref="H111:J111"/>
    <mergeCell ref="A112:G112"/>
    <mergeCell ref="H112:J112"/>
    <mergeCell ref="A113:B113"/>
    <mergeCell ref="C113:D113"/>
    <mergeCell ref="E113:G113"/>
    <mergeCell ref="H113:J113"/>
    <mergeCell ref="A4:A14"/>
    <mergeCell ref="C21:C22"/>
    <mergeCell ref="C24:C25"/>
    <mergeCell ref="C27:C28"/>
    <mergeCell ref="C30:C31"/>
    <mergeCell ref="C33:C34"/>
    <mergeCell ref="C36:C37"/>
    <mergeCell ref="S18:V19"/>
    <mergeCell ref="W18:X19"/>
    <mergeCell ref="B15:E16"/>
    <mergeCell ref="W4:X5"/>
    <mergeCell ref="B2:M4"/>
    <mergeCell ref="R12:X13"/>
    <mergeCell ref="D36:G36"/>
    <mergeCell ref="I36:J36"/>
    <mergeCell ref="K36:L36"/>
    <mergeCell ref="N36:Q36"/>
    <mergeCell ref="S36:U36"/>
    <mergeCell ref="W36:X36"/>
    <mergeCell ref="D37:G37"/>
    <mergeCell ref="I37:J37"/>
    <mergeCell ref="K37:L37"/>
    <mergeCell ref="N37:O37"/>
    <mergeCell ref="S37:U37"/>
  </mergeCells>
  <phoneticPr fontId="51"/>
  <dataValidations count="15">
    <dataValidation type="list" allowBlank="1" showInputMessage="1" showErrorMessage="1" sqref="F5:H5" xr:uid="{00000000-0002-0000-0000-000000000000}">
      <formula1>"3カ月以内,1年以内"</formula1>
    </dataValidation>
    <dataValidation type="list" allowBlank="1" showInputMessage="1" showErrorMessage="1" sqref="Q5 D20 D23 D26 D29 D32 D35 Q2:Q3" xr:uid="{00000000-0002-0000-0000-000001000000}">
      <formula1>"23,24,25,26"</formula1>
    </dataValidation>
    <dataValidation type="list" allowBlank="1" showInputMessage="1" showErrorMessage="1" sqref="F6:G6" xr:uid="{00000000-0002-0000-0000-000002000000}">
      <formula1>"A,Ab,B,C,Cb,D,E"</formula1>
    </dataValidation>
    <dataValidation type="list" allowBlank="1" showInputMessage="1" showErrorMessage="1" sqref="V15" xr:uid="{00000000-0002-0000-0000-000004000000}">
      <formula1>"各"</formula1>
    </dataValidation>
    <dataValidation type="list" allowBlank="1" showInputMessage="1" showErrorMessage="1" sqref="R17" xr:uid="{00000000-0002-0000-0000-000005000000}">
      <formula1>"〇"</formula1>
    </dataValidation>
    <dataValidation type="list" allowBlank="1" showInputMessage="1" showErrorMessage="1" sqref="G20 G23 G26 G29 G32 G35" xr:uid="{00000000-0002-0000-0000-000007000000}">
      <formula1>"月,火,水,木,金,土,日"</formula1>
    </dataValidation>
    <dataValidation type="list" allowBlank="1" showInputMessage="1" showErrorMessage="1" sqref="H20 J20 L20 H23 J23 L23 H26 J26 L26 H29 J29 L29 H32 J32 L32 H35 J35 L35" xr:uid="{00000000-0002-0000-0000-000008000000}">
      <formula1>"○"</formula1>
    </dataValidation>
    <dataValidation type="list" allowBlank="1" showInputMessage="1" showErrorMessage="1" sqref="I20 K20 I23 K23 I26 K26 I29 K29 I32 K32 I35 K35" xr:uid="{00000000-0002-0000-0000-000009000000}">
      <formula1>"△,〇"</formula1>
    </dataValidation>
    <dataValidation type="list" allowBlank="1" showInputMessage="1" showErrorMessage="1" sqref="M21 P22 R22 M24 P25 R25 M27 P28 R28 M30 P31 R31 M33 P34 R34 M36 P37 R37" xr:uid="{00000000-0002-0000-0000-00000C000000}">
      <formula1>"有り,無し"</formula1>
    </dataValidation>
    <dataValidation type="list" allowBlank="1" showInputMessage="1" showErrorMessage="1" sqref="R21 M22 R24 M25 R27 M28 R30 M31 R33 M34 R36 M37" xr:uid="{00000000-0002-0000-0000-00000D000000}">
      <formula1>"〇,✖"</formula1>
    </dataValidation>
    <dataValidation type="list" allowBlank="1" showInputMessage="1" showErrorMessage="1" sqref="E50" xr:uid="{00000000-0002-0000-0000-00000E000000}">
      <formula1>"事前,当日,後納"</formula1>
    </dataValidation>
    <dataValidation type="list" allowBlank="1" showInputMessage="1" showErrorMessage="1" sqref="G50" xr:uid="{00000000-0002-0000-0000-00000F000000}">
      <formula1>"現金,カード,振込"</formula1>
    </dataValidation>
    <dataValidation type="list" allowBlank="1" showInputMessage="1" showErrorMessage="1" sqref="B52" xr:uid="{00000000-0002-0000-0000-000010000000}">
      <formula1>#REF!</formula1>
    </dataValidation>
    <dataValidation type="list" allowBlank="1" showInputMessage="1" showErrorMessage="1" sqref="B42:B47 N42:N47" xr:uid="{00000000-0002-0000-0000-000011000000}">
      <formula1>"㋹,□"</formula1>
    </dataValidation>
    <dataValidation type="list" allowBlank="1" showInputMessage="1" showErrorMessage="1" sqref="D21:G22 D24:G25 D27:G28 D30:G31 D33:G34 D36:G37" xr:uid="{00000000-0002-0000-0000-000013000000}">
      <formula1>$AD$21:$AD$34</formula1>
    </dataValidation>
  </dataValidations>
  <pageMargins left="0.27500000000000002" right="0" top="0" bottom="0" header="0" footer="0"/>
  <pageSetup paperSize="9" orientation="portrait"/>
  <rowBreaks count="1" manualBreakCount="1">
    <brk id="52" max="16383" man="1"/>
  </row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索引マスター!$I$3:$I$9</xm:f>
          </x14:formula1>
          <xm:sqref>Q7:X7</xm:sqref>
        </x14:dataValidation>
        <x14:dataValidation type="list" allowBlank="1" showInputMessage="1" showErrorMessage="1" xr:uid="{00000000-0002-0000-0000-000006000000}">
          <x14:formula1>
            <xm:f>索引マスター!$E$2:$E$20</xm:f>
          </x14:formula1>
          <xm:sqref>U17:X17 W4:X5</xm:sqref>
        </x14:dataValidation>
        <x14:dataValidation type="list" allowBlank="1" showInputMessage="1" showErrorMessage="1" xr:uid="{00000000-0002-0000-0000-00000A000000}">
          <x14:formula1>
            <xm:f>索引マスター!$F$2:$F$33</xm:f>
          </x14:formula1>
          <xm:sqref>M20:Q20 M23:Q23 M26:Q26 M29:Q29 M32:Q32 M35:Q35</xm:sqref>
        </x14:dataValidation>
        <x14:dataValidation type="list" allowBlank="1" showInputMessage="1" showErrorMessage="1" xr:uid="{00000000-0002-0000-0000-00000B000000}">
          <x14:formula1>
            <xm:f>索引マスター!$G$4:$G$18</xm:f>
          </x14:formula1>
          <xm:sqref>R20 R23 R26 R29 R32 R35</xm:sqref>
        </x14:dataValidation>
        <x14:dataValidation type="list" allowBlank="1" showInputMessage="1" showErrorMessage="1" xr:uid="{00000000-0002-0000-0000-000012000000}">
          <x14:formula1>
            <xm:f>索引マスター!$B$21:$B$36</xm:f>
          </x14:formula1>
          <xm:sqref>I36:J37 I24:J25 I27:J28 I30:J31 I33:J34 I21:J22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8"/>
  <sheetViews>
    <sheetView showZeros="0" zoomScale="96" zoomScaleNormal="96" workbookViewId="0">
      <selection activeCell="J15" sqref="J15"/>
    </sheetView>
  </sheetViews>
  <sheetFormatPr defaultColWidth="9" defaultRowHeight="13.5" x14ac:dyDescent="0.15"/>
  <cols>
    <col min="1" max="1" width="1.75" style="206" customWidth="1"/>
    <col min="2" max="2" width="1.5" style="206" customWidth="1"/>
    <col min="3" max="3" width="3.625" style="206" customWidth="1"/>
    <col min="4" max="4" width="2.875" style="207" customWidth="1"/>
    <col min="5" max="5" width="8.75" style="206" customWidth="1"/>
    <col min="6" max="6" width="2.75" style="206" customWidth="1"/>
    <col min="7" max="7" width="6.125" style="206" customWidth="1"/>
    <col min="8" max="8" width="10.5" style="206" customWidth="1"/>
    <col min="9" max="9" width="13.25" style="206" customWidth="1"/>
    <col min="10" max="10" width="7.25" style="208" customWidth="1"/>
    <col min="11" max="11" width="7.125" style="206" customWidth="1"/>
    <col min="12" max="12" width="2" style="208" customWidth="1"/>
    <col min="13" max="13" width="8.5" style="209" customWidth="1"/>
    <col min="14" max="18" width="3.125" style="206" customWidth="1"/>
    <col min="19" max="19" width="7.25" style="208" customWidth="1"/>
    <col min="20" max="20" width="1.5" style="206" customWidth="1"/>
    <col min="21" max="23" width="1.125" style="206" customWidth="1"/>
    <col min="24" max="24" width="9" style="206"/>
    <col min="25" max="25" width="5" style="206" customWidth="1"/>
    <col min="26" max="16384" width="9" style="206"/>
  </cols>
  <sheetData>
    <row r="1" spans="1:25" x14ac:dyDescent="0.15">
      <c r="C1" s="33" t="s">
        <v>177</v>
      </c>
      <c r="R1" s="1"/>
      <c r="S1" s="1" t="str">
        <f>'１号申込書'!W1</f>
        <v>Ver-50</v>
      </c>
    </row>
    <row r="2" spans="1:25" ht="17.25" customHeight="1" x14ac:dyDescent="0.15">
      <c r="C2" s="210"/>
      <c r="D2" s="667" t="s">
        <v>178</v>
      </c>
      <c r="E2" s="668"/>
      <c r="F2" s="668"/>
      <c r="G2" s="668"/>
      <c r="H2" s="668"/>
      <c r="I2" s="668"/>
      <c r="J2" s="668"/>
      <c r="K2" s="668"/>
      <c r="L2" s="668"/>
      <c r="M2" s="730" t="s">
        <v>4</v>
      </c>
      <c r="N2" s="731"/>
      <c r="O2" s="251">
        <f>'１号申込書'!Q2</f>
        <v>0</v>
      </c>
      <c r="P2" s="732">
        <f>'１号申込書'!R2</f>
        <v>0</v>
      </c>
      <c r="Q2" s="732"/>
      <c r="R2" s="732"/>
      <c r="S2" s="1" t="s">
        <v>6</v>
      </c>
      <c r="T2" s="251"/>
      <c r="U2" s="1"/>
      <c r="V2" s="1"/>
      <c r="W2" s="1"/>
      <c r="X2" s="251"/>
      <c r="Y2" s="1"/>
    </row>
    <row r="3" spans="1:25" ht="18.75" customHeight="1" x14ac:dyDescent="0.15">
      <c r="C3" s="211"/>
      <c r="D3" s="669"/>
      <c r="E3" s="669"/>
      <c r="F3" s="669"/>
      <c r="G3" s="669"/>
      <c r="H3" s="669"/>
      <c r="I3" s="669"/>
      <c r="J3" s="669"/>
      <c r="K3" s="669"/>
      <c r="L3" s="669"/>
      <c r="M3" s="252"/>
      <c r="N3" s="253" t="s">
        <v>9</v>
      </c>
      <c r="O3" s="252"/>
      <c r="P3" s="253" t="s">
        <v>10</v>
      </c>
      <c r="Q3" s="252"/>
      <c r="R3" s="253" t="s">
        <v>11</v>
      </c>
      <c r="S3" s="312"/>
    </row>
    <row r="4" spans="1:25" x14ac:dyDescent="0.15">
      <c r="C4" s="211"/>
      <c r="E4" s="212"/>
      <c r="F4" s="213" t="s">
        <v>18</v>
      </c>
      <c r="G4" s="214">
        <f>'１号申込書'!$F$7</f>
        <v>0</v>
      </c>
      <c r="H4" s="215"/>
      <c r="I4" s="213"/>
      <c r="J4" s="254"/>
      <c r="L4" s="254"/>
      <c r="M4" s="255"/>
      <c r="N4" s="256"/>
      <c r="O4" s="256"/>
      <c r="P4" s="256"/>
      <c r="Q4" s="256"/>
      <c r="R4" s="256"/>
      <c r="S4" s="313"/>
    </row>
    <row r="5" spans="1:25" ht="21" customHeight="1" x14ac:dyDescent="0.15">
      <c r="C5" s="211"/>
      <c r="E5" s="216" t="s">
        <v>20</v>
      </c>
      <c r="F5" s="217"/>
      <c r="G5" s="218">
        <f>'１号申込書'!F8</f>
        <v>0</v>
      </c>
      <c r="H5" s="218"/>
      <c r="I5" s="214"/>
      <c r="J5" s="257"/>
      <c r="K5" s="34"/>
      <c r="L5" s="254"/>
      <c r="M5" s="255"/>
      <c r="N5" s="256"/>
      <c r="O5" s="256"/>
      <c r="P5" s="256"/>
      <c r="Q5" s="256"/>
      <c r="R5" s="256"/>
      <c r="S5" s="313"/>
    </row>
    <row r="6" spans="1:25" ht="25.5" customHeight="1" x14ac:dyDescent="0.15">
      <c r="C6" s="211"/>
      <c r="E6" s="733" t="s">
        <v>179</v>
      </c>
      <c r="F6" s="733"/>
      <c r="G6" s="219">
        <f>'１号申込書'!F9</f>
        <v>0</v>
      </c>
      <c r="H6" s="220"/>
      <c r="I6" s="220"/>
      <c r="J6" s="220"/>
      <c r="K6" s="734" t="s">
        <v>26</v>
      </c>
      <c r="L6" s="734"/>
      <c r="M6" s="734"/>
      <c r="N6" s="734"/>
      <c r="O6" s="734"/>
      <c r="P6" s="734"/>
      <c r="Q6" s="734"/>
      <c r="R6" s="734"/>
      <c r="S6" s="314"/>
      <c r="T6" s="315"/>
      <c r="U6" s="315"/>
    </row>
    <row r="7" spans="1:25" ht="21" customHeight="1" x14ac:dyDescent="0.15">
      <c r="B7" s="221"/>
      <c r="C7" s="211"/>
      <c r="E7" s="222" t="s">
        <v>23</v>
      </c>
      <c r="F7" s="223"/>
      <c r="G7" s="219">
        <f>'１号申込書'!F10</f>
        <v>0</v>
      </c>
      <c r="H7" s="219"/>
      <c r="I7" s="258"/>
      <c r="J7" s="259"/>
      <c r="K7" s="34"/>
      <c r="L7" s="254"/>
      <c r="M7" s="670" t="s">
        <v>180</v>
      </c>
      <c r="N7" s="670"/>
      <c r="O7" s="670"/>
      <c r="P7" s="670"/>
      <c r="Q7" s="670"/>
      <c r="R7" s="670"/>
      <c r="S7" s="316"/>
      <c r="T7" s="51"/>
      <c r="U7" s="51"/>
    </row>
    <row r="8" spans="1:25" ht="9" customHeight="1" x14ac:dyDescent="0.15">
      <c r="B8" s="221"/>
      <c r="C8" s="211"/>
      <c r="E8" s="102"/>
      <c r="J8" s="254"/>
      <c r="L8" s="254"/>
      <c r="M8" s="670"/>
      <c r="N8" s="670"/>
      <c r="O8" s="670"/>
      <c r="P8" s="670"/>
      <c r="Q8" s="670"/>
      <c r="R8" s="670"/>
      <c r="S8" s="316"/>
      <c r="T8" s="51"/>
      <c r="U8" s="51"/>
    </row>
    <row r="9" spans="1:25" ht="14.25" customHeight="1" x14ac:dyDescent="0.15">
      <c r="C9" s="211"/>
      <c r="E9" s="33" t="s">
        <v>181</v>
      </c>
      <c r="J9" s="254"/>
      <c r="L9" s="254"/>
      <c r="M9" s="670"/>
      <c r="N9" s="670"/>
      <c r="O9" s="670"/>
      <c r="P9" s="670"/>
      <c r="Q9" s="670"/>
      <c r="R9" s="670"/>
      <c r="S9" s="316"/>
      <c r="T9" s="51"/>
      <c r="U9" s="51"/>
    </row>
    <row r="10" spans="1:25" ht="9.75" customHeight="1" x14ac:dyDescent="0.15">
      <c r="C10" s="224"/>
      <c r="D10" s="225"/>
      <c r="E10" s="225"/>
      <c r="F10" s="225"/>
      <c r="G10" s="225"/>
      <c r="H10" s="225"/>
      <c r="I10" s="225"/>
      <c r="J10" s="225"/>
      <c r="K10" s="225"/>
      <c r="L10" s="225"/>
      <c r="M10" s="260"/>
      <c r="N10" s="261"/>
      <c r="O10" s="261"/>
      <c r="P10" s="261"/>
      <c r="Q10" s="261"/>
      <c r="R10" s="261"/>
      <c r="S10" s="317"/>
    </row>
    <row r="11" spans="1:25" ht="18" customHeight="1" x14ac:dyDescent="0.15">
      <c r="C11" s="665" t="s">
        <v>182</v>
      </c>
      <c r="D11" s="226" t="s">
        <v>183</v>
      </c>
      <c r="E11" s="735" t="s">
        <v>184</v>
      </c>
      <c r="F11" s="735"/>
      <c r="G11" s="735"/>
      <c r="H11" s="735"/>
      <c r="I11" s="736"/>
      <c r="J11" s="262" t="s">
        <v>185</v>
      </c>
      <c r="K11" s="263" t="s">
        <v>186</v>
      </c>
      <c r="L11" s="264"/>
      <c r="M11" s="265" t="s">
        <v>187</v>
      </c>
      <c r="N11" s="737" t="s">
        <v>188</v>
      </c>
      <c r="O11" s="738"/>
      <c r="P11" s="738"/>
      <c r="Q11" s="738"/>
      <c r="R11" s="739" t="s">
        <v>189</v>
      </c>
      <c r="S11" s="740"/>
    </row>
    <row r="12" spans="1:25" ht="18" customHeight="1" x14ac:dyDescent="0.15">
      <c r="A12" s="228"/>
      <c r="C12" s="665"/>
      <c r="D12" s="229"/>
      <c r="E12" s="724" t="s">
        <v>409</v>
      </c>
      <c r="F12" s="725"/>
      <c r="G12" s="725"/>
      <c r="H12" s="725"/>
      <c r="I12" s="726"/>
      <c r="J12" s="266"/>
      <c r="K12" s="267" t="s">
        <v>190</v>
      </c>
      <c r="L12" s="223"/>
      <c r="M12" s="268">
        <v>1000</v>
      </c>
      <c r="N12" s="688">
        <f t="shared" ref="N12:N35" si="0">J12*M12</f>
        <v>0</v>
      </c>
      <c r="O12" s="689"/>
      <c r="P12" s="689"/>
      <c r="Q12" s="690"/>
      <c r="R12" s="318"/>
      <c r="S12" s="319"/>
    </row>
    <row r="13" spans="1:25" ht="18" customHeight="1" x14ac:dyDescent="0.15">
      <c r="A13" s="228"/>
      <c r="C13" s="665"/>
      <c r="D13" s="230"/>
      <c r="E13" s="727" t="s">
        <v>191</v>
      </c>
      <c r="F13" s="728"/>
      <c r="G13" s="728"/>
      <c r="H13" s="728"/>
      <c r="I13" s="729"/>
      <c r="J13" s="269"/>
      <c r="K13" s="270" t="s">
        <v>192</v>
      </c>
      <c r="L13" s="271"/>
      <c r="M13" s="272">
        <v>1500</v>
      </c>
      <c r="N13" s="713">
        <f t="shared" si="0"/>
        <v>0</v>
      </c>
      <c r="O13" s="714"/>
      <c r="P13" s="714"/>
      <c r="Q13" s="715"/>
      <c r="R13" s="320"/>
      <c r="S13" s="321"/>
    </row>
    <row r="14" spans="1:25" ht="18" customHeight="1" x14ac:dyDescent="0.15">
      <c r="A14" s="228"/>
      <c r="C14" s="665"/>
      <c r="D14" s="231"/>
      <c r="E14" s="716" t="s">
        <v>193</v>
      </c>
      <c r="F14" s="717"/>
      <c r="G14" s="717"/>
      <c r="H14" s="717"/>
      <c r="I14" s="273" t="s">
        <v>194</v>
      </c>
      <c r="J14" s="274"/>
      <c r="K14" s="275" t="s">
        <v>195</v>
      </c>
      <c r="L14" s="217" t="s">
        <v>111</v>
      </c>
      <c r="M14" s="276">
        <v>450</v>
      </c>
      <c r="N14" s="707">
        <f t="shared" si="0"/>
        <v>0</v>
      </c>
      <c r="O14" s="708"/>
      <c r="P14" s="708"/>
      <c r="Q14" s="709"/>
      <c r="R14" s="322"/>
      <c r="S14" s="323"/>
    </row>
    <row r="15" spans="1:25" ht="18" customHeight="1" x14ac:dyDescent="0.15">
      <c r="A15" s="228"/>
      <c r="C15" s="665"/>
      <c r="D15" s="230"/>
      <c r="E15" s="721" t="s">
        <v>410</v>
      </c>
      <c r="F15" s="722"/>
      <c r="G15" s="722"/>
      <c r="H15" s="722"/>
      <c r="I15" s="712"/>
      <c r="J15" s="269"/>
      <c r="K15" s="270" t="s">
        <v>192</v>
      </c>
      <c r="L15" s="271"/>
      <c r="M15" s="272">
        <v>4000</v>
      </c>
      <c r="N15" s="713">
        <f t="shared" si="0"/>
        <v>0</v>
      </c>
      <c r="O15" s="714"/>
      <c r="P15" s="714"/>
      <c r="Q15" s="715"/>
      <c r="R15" s="320"/>
      <c r="S15" s="321"/>
    </row>
    <row r="16" spans="1:25" ht="18" customHeight="1" x14ac:dyDescent="0.15">
      <c r="A16" s="228"/>
      <c r="C16" s="665"/>
      <c r="D16" s="231"/>
      <c r="E16" s="683" t="s">
        <v>197</v>
      </c>
      <c r="F16" s="684"/>
      <c r="G16" s="684"/>
      <c r="H16" s="684"/>
      <c r="I16" s="277" t="s">
        <v>194</v>
      </c>
      <c r="J16" s="274"/>
      <c r="K16" s="275" t="s">
        <v>195</v>
      </c>
      <c r="L16" s="217" t="s">
        <v>111</v>
      </c>
      <c r="M16" s="276">
        <v>1000</v>
      </c>
      <c r="N16" s="707">
        <f t="shared" si="0"/>
        <v>0</v>
      </c>
      <c r="O16" s="708"/>
      <c r="P16" s="708"/>
      <c r="Q16" s="709"/>
      <c r="R16" s="322"/>
      <c r="S16" s="323"/>
    </row>
    <row r="17" spans="1:19" ht="18" customHeight="1" x14ac:dyDescent="0.15">
      <c r="A17" s="228"/>
      <c r="C17" s="665"/>
      <c r="D17" s="230"/>
      <c r="E17" s="723" t="s">
        <v>411</v>
      </c>
      <c r="F17" s="711"/>
      <c r="G17" s="711"/>
      <c r="H17" s="711"/>
      <c r="I17" s="712"/>
      <c r="J17" s="269"/>
      <c r="K17" s="270" t="s">
        <v>192</v>
      </c>
      <c r="L17" s="271"/>
      <c r="M17" s="272">
        <v>2000</v>
      </c>
      <c r="N17" s="713">
        <f t="shared" si="0"/>
        <v>0</v>
      </c>
      <c r="O17" s="714"/>
      <c r="P17" s="714"/>
      <c r="Q17" s="715"/>
      <c r="R17" s="320"/>
      <c r="S17" s="321"/>
    </row>
    <row r="18" spans="1:19" ht="18" customHeight="1" x14ac:dyDescent="0.15">
      <c r="A18" s="228"/>
      <c r="C18" s="665"/>
      <c r="D18" s="231"/>
      <c r="E18" s="683" t="s">
        <v>196</v>
      </c>
      <c r="F18" s="684"/>
      <c r="G18" s="684"/>
      <c r="H18" s="684"/>
      <c r="I18" s="277" t="s">
        <v>194</v>
      </c>
      <c r="J18" s="274"/>
      <c r="K18" s="275" t="s">
        <v>195</v>
      </c>
      <c r="L18" s="217" t="s">
        <v>111</v>
      </c>
      <c r="M18" s="276">
        <v>500</v>
      </c>
      <c r="N18" s="707">
        <f t="shared" si="0"/>
        <v>0</v>
      </c>
      <c r="O18" s="708"/>
      <c r="P18" s="708"/>
      <c r="Q18" s="709"/>
      <c r="R18" s="322"/>
      <c r="S18" s="323"/>
    </row>
    <row r="19" spans="1:19" ht="18" customHeight="1" x14ac:dyDescent="0.15">
      <c r="A19" s="228"/>
      <c r="C19" s="665"/>
      <c r="D19" s="230"/>
      <c r="E19" s="720" t="s">
        <v>412</v>
      </c>
      <c r="F19" s="711"/>
      <c r="G19" s="711"/>
      <c r="H19" s="711"/>
      <c r="I19" s="712"/>
      <c r="J19" s="269"/>
      <c r="K19" s="270" t="s">
        <v>192</v>
      </c>
      <c r="L19" s="271"/>
      <c r="M19" s="272">
        <v>2000</v>
      </c>
      <c r="N19" s="713">
        <f t="shared" si="0"/>
        <v>0</v>
      </c>
      <c r="O19" s="714"/>
      <c r="P19" s="714"/>
      <c r="Q19" s="715"/>
      <c r="R19" s="320"/>
      <c r="S19" s="321"/>
    </row>
    <row r="20" spans="1:19" ht="18" customHeight="1" x14ac:dyDescent="0.15">
      <c r="A20" s="228"/>
      <c r="C20" s="665"/>
      <c r="D20" s="231"/>
      <c r="E20" s="716" t="s">
        <v>193</v>
      </c>
      <c r="F20" s="717"/>
      <c r="G20" s="717"/>
      <c r="H20" s="717"/>
      <c r="I20" s="273" t="s">
        <v>194</v>
      </c>
      <c r="J20" s="274"/>
      <c r="K20" s="275" t="s">
        <v>195</v>
      </c>
      <c r="L20" s="217" t="s">
        <v>111</v>
      </c>
      <c r="M20" s="276">
        <v>600</v>
      </c>
      <c r="N20" s="707">
        <f t="shared" si="0"/>
        <v>0</v>
      </c>
      <c r="O20" s="708"/>
      <c r="P20" s="708"/>
      <c r="Q20" s="709"/>
      <c r="R20" s="322"/>
      <c r="S20" s="323"/>
    </row>
    <row r="21" spans="1:19" ht="18" customHeight="1" x14ac:dyDescent="0.15">
      <c r="A21" s="228"/>
      <c r="C21" s="665"/>
      <c r="D21" s="232"/>
      <c r="E21" s="710" t="s">
        <v>198</v>
      </c>
      <c r="F21" s="711"/>
      <c r="G21" s="711"/>
      <c r="H21" s="711"/>
      <c r="I21" s="712"/>
      <c r="J21" s="269"/>
      <c r="K21" s="270" t="s">
        <v>192</v>
      </c>
      <c r="L21" s="271"/>
      <c r="M21" s="272">
        <v>1030</v>
      </c>
      <c r="N21" s="713">
        <f t="shared" ref="N21:N22" si="1">J21*M21</f>
        <v>0</v>
      </c>
      <c r="O21" s="714"/>
      <c r="P21" s="714"/>
      <c r="Q21" s="715"/>
      <c r="R21" s="320"/>
      <c r="S21" s="321"/>
    </row>
    <row r="22" spans="1:19" ht="18" customHeight="1" x14ac:dyDescent="0.15">
      <c r="A22" s="228"/>
      <c r="C22" s="665"/>
      <c r="D22" s="232"/>
      <c r="E22" s="716" t="s">
        <v>193</v>
      </c>
      <c r="F22" s="717"/>
      <c r="G22" s="717"/>
      <c r="H22" s="717"/>
      <c r="I22" s="273" t="s">
        <v>194</v>
      </c>
      <c r="J22" s="278"/>
      <c r="K22" s="279" t="s">
        <v>195</v>
      </c>
      <c r="L22" s="217" t="s">
        <v>111</v>
      </c>
      <c r="M22" s="280">
        <v>300</v>
      </c>
      <c r="N22" s="707">
        <f t="shared" si="1"/>
        <v>0</v>
      </c>
      <c r="O22" s="708"/>
      <c r="P22" s="708"/>
      <c r="Q22" s="709"/>
      <c r="R22" s="324"/>
      <c r="S22" s="325"/>
    </row>
    <row r="23" spans="1:19" ht="18" customHeight="1" x14ac:dyDescent="0.15">
      <c r="A23" s="228"/>
      <c r="C23" s="665"/>
      <c r="D23" s="230"/>
      <c r="E23" s="718" t="s">
        <v>199</v>
      </c>
      <c r="F23" s="718"/>
      <c r="G23" s="718"/>
      <c r="H23" s="718"/>
      <c r="I23" s="719"/>
      <c r="J23" s="269"/>
      <c r="K23" s="281" t="s">
        <v>200</v>
      </c>
      <c r="L23" s="271"/>
      <c r="M23" s="272">
        <v>1000</v>
      </c>
      <c r="N23" s="713">
        <f t="shared" si="0"/>
        <v>0</v>
      </c>
      <c r="O23" s="714"/>
      <c r="P23" s="714"/>
      <c r="Q23" s="715"/>
      <c r="R23" s="320"/>
      <c r="S23" s="321"/>
    </row>
    <row r="24" spans="1:19" ht="18" customHeight="1" x14ac:dyDescent="0.15">
      <c r="A24" s="83"/>
      <c r="C24" s="665"/>
      <c r="D24" s="231"/>
      <c r="E24" s="705" t="s">
        <v>201</v>
      </c>
      <c r="F24" s="705"/>
      <c r="G24" s="705"/>
      <c r="H24" s="705"/>
      <c r="I24" s="706"/>
      <c r="J24" s="278"/>
      <c r="K24" s="282" t="s">
        <v>200</v>
      </c>
      <c r="L24" s="34"/>
      <c r="M24" s="283">
        <v>500</v>
      </c>
      <c r="N24" s="707">
        <f t="shared" si="0"/>
        <v>0</v>
      </c>
      <c r="O24" s="708"/>
      <c r="P24" s="708"/>
      <c r="Q24" s="709"/>
      <c r="R24" s="322"/>
      <c r="S24" s="323"/>
    </row>
    <row r="25" spans="1:19" ht="18" customHeight="1" x14ac:dyDescent="0.15">
      <c r="A25" s="83"/>
      <c r="C25" s="665"/>
      <c r="D25" s="229"/>
      <c r="E25" s="703" t="s">
        <v>202</v>
      </c>
      <c r="F25" s="703"/>
      <c r="G25" s="703"/>
      <c r="H25" s="703"/>
      <c r="I25" s="704"/>
      <c r="J25" s="284"/>
      <c r="K25" s="267" t="s">
        <v>190</v>
      </c>
      <c r="L25" s="234"/>
      <c r="M25" s="268">
        <v>2000</v>
      </c>
      <c r="N25" s="688">
        <f t="shared" si="0"/>
        <v>0</v>
      </c>
      <c r="O25" s="689"/>
      <c r="P25" s="689"/>
      <c r="Q25" s="690"/>
      <c r="R25" s="318"/>
      <c r="S25" s="319"/>
    </row>
    <row r="26" spans="1:19" ht="18" customHeight="1" x14ac:dyDescent="0.15">
      <c r="A26" s="83"/>
      <c r="C26" s="665"/>
      <c r="D26" s="229"/>
      <c r="E26" s="702" t="s">
        <v>203</v>
      </c>
      <c r="F26" s="703"/>
      <c r="G26" s="703"/>
      <c r="H26" s="703"/>
      <c r="I26" s="704"/>
      <c r="J26" s="284"/>
      <c r="K26" s="285" t="s">
        <v>204</v>
      </c>
      <c r="L26" s="234"/>
      <c r="M26" s="268">
        <v>500</v>
      </c>
      <c r="N26" s="688">
        <f t="shared" si="0"/>
        <v>0</v>
      </c>
      <c r="O26" s="689"/>
      <c r="P26" s="689"/>
      <c r="Q26" s="690"/>
      <c r="R26" s="318"/>
      <c r="S26" s="319"/>
    </row>
    <row r="27" spans="1:19" ht="18" customHeight="1" x14ac:dyDescent="0.15">
      <c r="A27" s="83"/>
      <c r="C27" s="665"/>
      <c r="D27" s="229"/>
      <c r="E27" s="702" t="s">
        <v>205</v>
      </c>
      <c r="F27" s="703"/>
      <c r="G27" s="703"/>
      <c r="H27" s="703"/>
      <c r="I27" s="704"/>
      <c r="J27" s="286"/>
      <c r="K27" s="287" t="s">
        <v>206</v>
      </c>
      <c r="L27" s="234"/>
      <c r="M27" s="268"/>
      <c r="N27" s="688">
        <f t="shared" si="0"/>
        <v>0</v>
      </c>
      <c r="O27" s="689"/>
      <c r="P27" s="689"/>
      <c r="Q27" s="690"/>
      <c r="R27" s="318"/>
      <c r="S27" s="319"/>
    </row>
    <row r="28" spans="1:19" ht="18" customHeight="1" x14ac:dyDescent="0.15">
      <c r="A28" s="83"/>
      <c r="C28" s="665"/>
      <c r="D28" s="229"/>
      <c r="E28" s="702" t="s">
        <v>207</v>
      </c>
      <c r="F28" s="703"/>
      <c r="G28" s="703"/>
      <c r="H28" s="703"/>
      <c r="I28" s="704"/>
      <c r="J28" s="286"/>
      <c r="K28" s="267" t="s">
        <v>190</v>
      </c>
      <c r="L28" s="234"/>
      <c r="M28" s="268">
        <v>1000</v>
      </c>
      <c r="N28" s="688">
        <f t="shared" ref="N28" si="2">J28*M28</f>
        <v>0</v>
      </c>
      <c r="O28" s="689"/>
      <c r="P28" s="689"/>
      <c r="Q28" s="690"/>
      <c r="R28" s="318"/>
      <c r="S28" s="319"/>
    </row>
    <row r="29" spans="1:19" ht="18" customHeight="1" x14ac:dyDescent="0.15">
      <c r="A29" s="83"/>
      <c r="C29" s="665"/>
      <c r="D29" s="229"/>
      <c r="E29" s="702" t="s">
        <v>208</v>
      </c>
      <c r="F29" s="703"/>
      <c r="G29" s="703"/>
      <c r="H29" s="703"/>
      <c r="I29" s="704"/>
      <c r="J29" s="286"/>
      <c r="K29" s="267" t="s">
        <v>192</v>
      </c>
      <c r="L29" s="234"/>
      <c r="M29" s="268">
        <v>300</v>
      </c>
      <c r="N29" s="688">
        <f t="shared" ref="N29" si="3">J29*M29</f>
        <v>0</v>
      </c>
      <c r="O29" s="689"/>
      <c r="P29" s="689"/>
      <c r="Q29" s="690"/>
      <c r="R29" s="318"/>
      <c r="S29" s="319"/>
    </row>
    <row r="30" spans="1:19" ht="18" customHeight="1" x14ac:dyDescent="0.15">
      <c r="C30" s="665"/>
      <c r="D30" s="229"/>
      <c r="E30" s="233" t="s">
        <v>209</v>
      </c>
      <c r="F30" s="233"/>
      <c r="G30" s="233"/>
      <c r="H30" s="233"/>
      <c r="I30" s="288"/>
      <c r="J30" s="266"/>
      <c r="K30" s="267" t="s">
        <v>190</v>
      </c>
      <c r="L30" s="223"/>
      <c r="M30" s="289">
        <v>600</v>
      </c>
      <c r="N30" s="688">
        <f t="shared" si="0"/>
        <v>0</v>
      </c>
      <c r="O30" s="689"/>
      <c r="P30" s="689"/>
      <c r="Q30" s="690"/>
      <c r="R30" s="318"/>
      <c r="S30" s="319"/>
    </row>
    <row r="31" spans="1:19" ht="18" customHeight="1" x14ac:dyDescent="0.15">
      <c r="C31" s="665"/>
      <c r="D31" s="230"/>
      <c r="E31" s="234" t="s">
        <v>210</v>
      </c>
      <c r="F31" s="235"/>
      <c r="G31" s="235"/>
      <c r="H31" s="235"/>
      <c r="I31" s="285" t="s">
        <v>211</v>
      </c>
      <c r="J31" s="284"/>
      <c r="K31" s="285" t="s">
        <v>212</v>
      </c>
      <c r="L31" s="290"/>
      <c r="M31" s="291">
        <v>8000</v>
      </c>
      <c r="N31" s="694">
        <f t="shared" si="0"/>
        <v>0</v>
      </c>
      <c r="O31" s="695"/>
      <c r="P31" s="695"/>
      <c r="Q31" s="696"/>
      <c r="R31" s="326"/>
      <c r="S31" s="325"/>
    </row>
    <row r="32" spans="1:19" ht="18" customHeight="1" x14ac:dyDescent="0.15">
      <c r="C32" s="665"/>
      <c r="D32" s="232"/>
      <c r="E32" s="697" t="s">
        <v>193</v>
      </c>
      <c r="F32" s="698"/>
      <c r="G32" s="698"/>
      <c r="H32" s="698"/>
      <c r="I32" s="292" t="s">
        <v>213</v>
      </c>
      <c r="J32" s="293"/>
      <c r="K32" s="294" t="s">
        <v>212</v>
      </c>
      <c r="L32" s="295"/>
      <c r="M32" s="296">
        <v>12000</v>
      </c>
      <c r="N32" s="699">
        <f t="shared" si="0"/>
        <v>0</v>
      </c>
      <c r="O32" s="700"/>
      <c r="P32" s="700"/>
      <c r="Q32" s="701"/>
      <c r="R32" s="327"/>
      <c r="S32" s="328"/>
    </row>
    <row r="33" spans="3:19" ht="18" customHeight="1" x14ac:dyDescent="0.15">
      <c r="C33" s="665"/>
      <c r="D33" s="232"/>
      <c r="E33" s="697" t="s">
        <v>193</v>
      </c>
      <c r="F33" s="698"/>
      <c r="G33" s="698"/>
      <c r="H33" s="698"/>
      <c r="I33" s="292" t="s">
        <v>214</v>
      </c>
      <c r="J33" s="293"/>
      <c r="K33" s="294" t="s">
        <v>212</v>
      </c>
      <c r="L33" s="295"/>
      <c r="M33" s="296">
        <v>15000</v>
      </c>
      <c r="N33" s="699">
        <f t="shared" si="0"/>
        <v>0</v>
      </c>
      <c r="O33" s="700"/>
      <c r="P33" s="700"/>
      <c r="Q33" s="701"/>
      <c r="R33" s="327"/>
      <c r="S33" s="328"/>
    </row>
    <row r="34" spans="3:19" ht="18" customHeight="1" x14ac:dyDescent="0.15">
      <c r="C34" s="665"/>
      <c r="D34" s="231"/>
      <c r="E34" s="683" t="s">
        <v>193</v>
      </c>
      <c r="F34" s="684"/>
      <c r="G34" s="684"/>
      <c r="H34" s="684"/>
      <c r="I34" s="273" t="s">
        <v>194</v>
      </c>
      <c r="J34" s="278"/>
      <c r="K34" s="297" t="s">
        <v>195</v>
      </c>
      <c r="L34" s="298" t="s">
        <v>111</v>
      </c>
      <c r="M34" s="299">
        <v>1000</v>
      </c>
      <c r="N34" s="685">
        <f t="shared" si="0"/>
        <v>0</v>
      </c>
      <c r="O34" s="686"/>
      <c r="P34" s="686"/>
      <c r="Q34" s="687"/>
      <c r="R34" s="329"/>
      <c r="S34" s="319"/>
    </row>
    <row r="35" spans="3:19" ht="18" customHeight="1" x14ac:dyDescent="0.15">
      <c r="C35" s="665"/>
      <c r="D35" s="229"/>
      <c r="E35" s="233" t="s">
        <v>215</v>
      </c>
      <c r="F35" s="233"/>
      <c r="G35" s="233"/>
      <c r="H35" s="233"/>
      <c r="I35" s="288"/>
      <c r="J35" s="284"/>
      <c r="K35" s="285" t="s">
        <v>212</v>
      </c>
      <c r="L35" s="234"/>
      <c r="M35" s="291">
        <v>150</v>
      </c>
      <c r="N35" s="688">
        <f t="shared" si="0"/>
        <v>0</v>
      </c>
      <c r="O35" s="689"/>
      <c r="P35" s="689"/>
      <c r="Q35" s="690"/>
      <c r="R35" s="318"/>
      <c r="S35" s="319"/>
    </row>
    <row r="36" spans="3:19" ht="18" customHeight="1" x14ac:dyDescent="0.15">
      <c r="C36" s="665"/>
      <c r="D36" s="230"/>
      <c r="E36" s="235" t="s">
        <v>216</v>
      </c>
      <c r="F36" s="235"/>
      <c r="G36" s="235"/>
      <c r="H36" s="235" t="s">
        <v>217</v>
      </c>
      <c r="I36" s="300"/>
      <c r="J36" s="284"/>
      <c r="K36" s="285" t="s">
        <v>206</v>
      </c>
      <c r="L36" s="234"/>
      <c r="M36" s="291">
        <v>300</v>
      </c>
      <c r="N36" s="688">
        <f t="shared" ref="N36" si="4">J36*M36</f>
        <v>0</v>
      </c>
      <c r="O36" s="689"/>
      <c r="P36" s="689"/>
      <c r="Q36" s="690"/>
      <c r="R36" s="318"/>
      <c r="S36" s="319"/>
    </row>
    <row r="37" spans="3:19" ht="18" customHeight="1" x14ac:dyDescent="0.15">
      <c r="C37" s="665"/>
      <c r="D37" s="230"/>
      <c r="E37" s="235"/>
      <c r="F37" s="235"/>
      <c r="G37" s="235"/>
      <c r="H37" s="235"/>
      <c r="I37" s="300"/>
      <c r="J37" s="284"/>
      <c r="K37" s="285"/>
      <c r="L37" s="234"/>
      <c r="M37" s="291"/>
      <c r="N37" s="691"/>
      <c r="O37" s="692"/>
      <c r="P37" s="692"/>
      <c r="Q37" s="693"/>
      <c r="R37" s="318"/>
      <c r="S37" s="330"/>
    </row>
    <row r="38" spans="3:19" ht="18" customHeight="1" x14ac:dyDescent="0.15">
      <c r="C38" s="666"/>
      <c r="D38" s="236"/>
      <c r="E38" s="671" t="s">
        <v>218</v>
      </c>
      <c r="F38" s="672"/>
      <c r="G38" s="672"/>
      <c r="H38" s="673"/>
      <c r="I38" s="674"/>
      <c r="J38" s="301">
        <v>1</v>
      </c>
      <c r="K38" s="302" t="s">
        <v>206</v>
      </c>
      <c r="L38" s="675"/>
      <c r="M38" s="676"/>
      <c r="N38" s="677">
        <f>J38*L38</f>
        <v>0</v>
      </c>
      <c r="O38" s="678"/>
      <c r="P38" s="678"/>
      <c r="Q38" s="678"/>
      <c r="R38" s="331"/>
      <c r="S38" s="332"/>
    </row>
    <row r="39" spans="3:19" ht="22.5" customHeight="1" x14ac:dyDescent="0.15">
      <c r="C39" s="237"/>
      <c r="D39" s="227"/>
      <c r="E39" s="238"/>
      <c r="F39" s="238"/>
      <c r="G39" s="238"/>
      <c r="H39" s="238"/>
      <c r="I39" s="238"/>
      <c r="J39" s="679" t="s">
        <v>219</v>
      </c>
      <c r="K39" s="679"/>
      <c r="L39" s="679"/>
      <c r="M39" s="680"/>
      <c r="N39" s="681">
        <f>SUM(N12:R38)</f>
        <v>0</v>
      </c>
      <c r="O39" s="682"/>
      <c r="P39" s="682"/>
      <c r="Q39" s="682"/>
      <c r="R39" s="333"/>
      <c r="S39" s="334"/>
    </row>
    <row r="40" spans="3:19" ht="15" customHeight="1" x14ac:dyDescent="0.15">
      <c r="C40" s="239" t="s">
        <v>220</v>
      </c>
      <c r="D40" s="240"/>
      <c r="E40" s="241" t="s">
        <v>221</v>
      </c>
      <c r="F40" s="234"/>
      <c r="G40" s="234"/>
      <c r="H40" s="234"/>
      <c r="I40" s="303"/>
      <c r="J40" s="304"/>
      <c r="K40" s="303"/>
      <c r="L40" s="304"/>
      <c r="M40" s="305"/>
      <c r="R40" s="303"/>
      <c r="S40" s="335"/>
    </row>
    <row r="41" spans="3:19" ht="12.75" customHeight="1" x14ac:dyDescent="0.15">
      <c r="C41" s="242"/>
      <c r="E41" s="243"/>
      <c r="F41" s="244"/>
      <c r="G41" s="244"/>
      <c r="H41" s="244"/>
      <c r="I41" s="306"/>
      <c r="J41" s="307"/>
      <c r="K41" s="306"/>
      <c r="L41" s="307"/>
      <c r="M41" s="308"/>
      <c r="N41" s="306"/>
      <c r="O41" s="306"/>
      <c r="P41" s="306"/>
      <c r="R41" s="207"/>
      <c r="S41" s="336"/>
    </row>
    <row r="42" spans="3:19" ht="12.75" customHeight="1" x14ac:dyDescent="0.15">
      <c r="C42" s="245"/>
      <c r="D42" s="246"/>
      <c r="E42" s="243"/>
      <c r="F42" s="244"/>
      <c r="G42" s="244"/>
      <c r="H42" s="244"/>
      <c r="I42" s="306"/>
      <c r="J42" s="307"/>
      <c r="K42" s="306"/>
      <c r="L42" s="307"/>
      <c r="M42" s="309"/>
      <c r="N42" s="306"/>
      <c r="O42" s="306"/>
      <c r="P42" s="306"/>
      <c r="Q42" s="662" t="s">
        <v>222</v>
      </c>
      <c r="R42" s="663"/>
      <c r="S42" s="664"/>
    </row>
    <row r="43" spans="3:19" ht="12.75" customHeight="1" x14ac:dyDescent="0.15">
      <c r="C43" s="245"/>
      <c r="D43" s="246"/>
      <c r="E43" s="243"/>
      <c r="F43" s="244"/>
      <c r="G43" s="244"/>
      <c r="H43" s="244"/>
      <c r="I43" s="306"/>
      <c r="J43" s="307"/>
      <c r="K43" s="306"/>
      <c r="L43" s="307"/>
      <c r="M43" s="309"/>
      <c r="N43" s="306"/>
      <c r="O43" s="306"/>
      <c r="P43" s="306"/>
      <c r="Q43" s="245"/>
      <c r="R43" s="306"/>
      <c r="S43" s="337"/>
    </row>
    <row r="44" spans="3:19" ht="12.75" customHeight="1" x14ac:dyDescent="0.15">
      <c r="C44" s="245"/>
      <c r="D44" s="246"/>
      <c r="E44" s="243"/>
      <c r="F44" s="244"/>
      <c r="G44" s="244"/>
      <c r="H44" s="244"/>
      <c r="I44" s="306"/>
      <c r="J44" s="307"/>
      <c r="K44" s="306"/>
      <c r="L44" s="307"/>
      <c r="M44" s="309"/>
      <c r="N44" s="306"/>
      <c r="O44" s="306"/>
      <c r="P44" s="306"/>
      <c r="Q44" s="245"/>
      <c r="R44" s="306"/>
      <c r="S44" s="337"/>
    </row>
    <row r="45" spans="3:19" ht="12.75" customHeight="1" x14ac:dyDescent="0.15">
      <c r="C45" s="245"/>
      <c r="D45" s="246"/>
      <c r="E45" s="243"/>
      <c r="F45" s="244"/>
      <c r="G45" s="244"/>
      <c r="H45" s="244"/>
      <c r="I45" s="306"/>
      <c r="J45" s="307"/>
      <c r="K45" s="306"/>
      <c r="L45" s="307"/>
      <c r="M45" s="309"/>
      <c r="N45" s="306"/>
      <c r="O45" s="306"/>
      <c r="P45" s="306"/>
      <c r="Q45" s="245"/>
      <c r="R45" s="306"/>
      <c r="S45" s="337"/>
    </row>
    <row r="46" spans="3:19" ht="12.75" customHeight="1" x14ac:dyDescent="0.15">
      <c r="C46" s="245"/>
      <c r="D46" s="246"/>
      <c r="E46" s="247"/>
      <c r="F46" s="247"/>
      <c r="G46" s="247"/>
      <c r="H46" s="247"/>
      <c r="I46" s="247"/>
      <c r="J46" s="247"/>
      <c r="K46" s="247"/>
      <c r="L46" s="247"/>
      <c r="M46" s="309"/>
      <c r="N46" s="306"/>
      <c r="O46" s="306"/>
      <c r="P46" s="306"/>
      <c r="Q46" s="245"/>
      <c r="R46" s="306"/>
      <c r="S46" s="337"/>
    </row>
    <row r="47" spans="3:19" ht="12.75" customHeight="1" x14ac:dyDescent="0.15">
      <c r="C47" s="248"/>
      <c r="D47" s="249"/>
      <c r="E47" s="250"/>
      <c r="F47" s="250"/>
      <c r="G47" s="250"/>
      <c r="H47" s="250"/>
      <c r="I47" s="250"/>
      <c r="J47" s="310"/>
      <c r="K47" s="250"/>
      <c r="L47" s="310"/>
      <c r="M47" s="311"/>
      <c r="N47" s="250"/>
      <c r="O47" s="250"/>
      <c r="P47" s="250"/>
      <c r="Q47" s="248"/>
      <c r="R47" s="250"/>
      <c r="S47" s="338"/>
    </row>
    <row r="48" spans="3:19" x14ac:dyDescent="0.15">
      <c r="C48" s="34" t="s">
        <v>223</v>
      </c>
      <c r="E48" s="34"/>
    </row>
  </sheetData>
  <sheetProtection algorithmName="SHA-512" hashValue="WBkEWlzvyyQL9Qi4rx/6Ujv3oVH1eSLja1tsIQLSix7rusCVNmUdUs9W6KCuLXWYAHyLXbVBh3ofTHpLT+bm2g==" saltValue="32Q6zB691mt3QyUd2BXU+g==" spinCount="100000" sheet="1" objects="1" scenarios="1"/>
  <mergeCells count="64">
    <mergeCell ref="M2:N2"/>
    <mergeCell ref="P2:R2"/>
    <mergeCell ref="E6:F6"/>
    <mergeCell ref="K6:R6"/>
    <mergeCell ref="E11:I11"/>
    <mergeCell ref="N11:Q11"/>
    <mergeCell ref="R11:S11"/>
    <mergeCell ref="E14:H14"/>
    <mergeCell ref="N14:Q14"/>
    <mergeCell ref="E12:I12"/>
    <mergeCell ref="N12:Q12"/>
    <mergeCell ref="E13:I13"/>
    <mergeCell ref="N13:Q13"/>
    <mergeCell ref="E15:I15"/>
    <mergeCell ref="N15:Q15"/>
    <mergeCell ref="E16:H16"/>
    <mergeCell ref="N16:Q16"/>
    <mergeCell ref="E17:I17"/>
    <mergeCell ref="N17:Q17"/>
    <mergeCell ref="E18:H18"/>
    <mergeCell ref="N18:Q18"/>
    <mergeCell ref="E19:I19"/>
    <mergeCell ref="N19:Q19"/>
    <mergeCell ref="E20:H20"/>
    <mergeCell ref="N20:Q20"/>
    <mergeCell ref="E21:I21"/>
    <mergeCell ref="N21:Q21"/>
    <mergeCell ref="E22:H22"/>
    <mergeCell ref="N22:Q22"/>
    <mergeCell ref="E23:I23"/>
    <mergeCell ref="N23:Q23"/>
    <mergeCell ref="E24:I24"/>
    <mergeCell ref="N24:Q24"/>
    <mergeCell ref="E25:I25"/>
    <mergeCell ref="N25:Q25"/>
    <mergeCell ref="E26:I26"/>
    <mergeCell ref="N26:Q26"/>
    <mergeCell ref="E27:I27"/>
    <mergeCell ref="N27:Q27"/>
    <mergeCell ref="E28:I28"/>
    <mergeCell ref="N28:Q28"/>
    <mergeCell ref="E29:I29"/>
    <mergeCell ref="N29:Q29"/>
    <mergeCell ref="N31:Q31"/>
    <mergeCell ref="E32:H32"/>
    <mergeCell ref="N32:Q32"/>
    <mergeCell ref="E33:H33"/>
    <mergeCell ref="N33:Q33"/>
    <mergeCell ref="Q42:S42"/>
    <mergeCell ref="C11:C38"/>
    <mergeCell ref="D2:L3"/>
    <mergeCell ref="M7:R9"/>
    <mergeCell ref="E38:G38"/>
    <mergeCell ref="H38:I38"/>
    <mergeCell ref="L38:M38"/>
    <mergeCell ref="N38:Q38"/>
    <mergeCell ref="J39:M39"/>
    <mergeCell ref="N39:Q39"/>
    <mergeCell ref="E34:H34"/>
    <mergeCell ref="N34:Q34"/>
    <mergeCell ref="N35:Q35"/>
    <mergeCell ref="N36:Q36"/>
    <mergeCell ref="N37:Q37"/>
    <mergeCell ref="N30:Q30"/>
  </mergeCells>
  <phoneticPr fontId="53"/>
  <dataValidations count="1">
    <dataValidation type="list" allowBlank="1" showInputMessage="1" showErrorMessage="1" sqref="D12:D38" xr:uid="{00000000-0002-0000-0100-000000000000}">
      <formula1>"■"</formula1>
    </dataValidation>
  </dataValidations>
  <pageMargins left="0.31388888888888899" right="3.8888888888888903E-2" top="0.196527777777778" bottom="0"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3"/>
  <sheetViews>
    <sheetView showGridLines="0" showZeros="0" zoomScale="118" zoomScaleNormal="118" workbookViewId="0">
      <selection activeCell="M50" sqref="M50:O50"/>
    </sheetView>
  </sheetViews>
  <sheetFormatPr defaultColWidth="9" defaultRowHeight="14.25" x14ac:dyDescent="0.15"/>
  <cols>
    <col min="1" max="2" width="5.75" style="126" customWidth="1"/>
    <col min="3" max="7" width="4.75" style="126" customWidth="1"/>
    <col min="8" max="14" width="4.875" style="126" customWidth="1"/>
    <col min="15" max="15" width="5.125" style="126" customWidth="1"/>
    <col min="16" max="16" width="5.75" style="126" customWidth="1"/>
    <col min="17" max="17" width="5.125" style="126" customWidth="1"/>
    <col min="18" max="20" width="3.25" style="126" customWidth="1"/>
    <col min="21" max="21" width="2.25" style="126" customWidth="1"/>
    <col min="22" max="16384" width="9" style="126"/>
  </cols>
  <sheetData>
    <row r="1" spans="1:23" ht="27" customHeight="1" x14ac:dyDescent="0.15">
      <c r="L1" s="152" t="s">
        <v>224</v>
      </c>
      <c r="M1" s="153"/>
      <c r="N1" s="153"/>
      <c r="O1" s="153"/>
      <c r="P1" s="153"/>
      <c r="Q1" s="181" t="str">
        <f>'１号申込書'!W1</f>
        <v>Ver-50</v>
      </c>
    </row>
    <row r="2" spans="1:23" ht="24.75" customHeight="1" x14ac:dyDescent="0.15">
      <c r="A2" s="826" t="s">
        <v>225</v>
      </c>
      <c r="B2" s="826"/>
      <c r="C2" s="826"/>
      <c r="D2" s="826"/>
      <c r="E2" s="826"/>
      <c r="F2" s="826"/>
      <c r="G2" s="826"/>
      <c r="H2" s="826"/>
      <c r="I2" s="826"/>
      <c r="J2" s="826"/>
      <c r="K2" s="826"/>
      <c r="L2" s="826"/>
      <c r="M2" s="826"/>
      <c r="N2" s="826"/>
      <c r="O2" s="826"/>
      <c r="P2" s="52"/>
      <c r="Q2" s="52"/>
      <c r="R2" s="52"/>
      <c r="S2" s="52"/>
      <c r="T2" s="52"/>
      <c r="U2" s="52"/>
    </row>
    <row r="3" spans="1:23" ht="19.5" customHeight="1" x14ac:dyDescent="0.15">
      <c r="A3" s="859" t="s">
        <v>4</v>
      </c>
      <c r="B3" s="859"/>
      <c r="C3" s="64">
        <f>'１号申込書'!Q2</f>
        <v>0</v>
      </c>
      <c r="D3" s="827">
        <f>'１号申込書'!R2</f>
        <v>0</v>
      </c>
      <c r="E3" s="827"/>
      <c r="F3" s="127" t="s">
        <v>226</v>
      </c>
      <c r="G3" s="52"/>
      <c r="H3" s="52"/>
      <c r="I3" s="52"/>
      <c r="J3" s="52"/>
      <c r="K3" s="52"/>
      <c r="L3" s="52"/>
      <c r="M3" s="52"/>
      <c r="N3" s="52"/>
      <c r="O3" s="52"/>
      <c r="P3" s="52"/>
      <c r="Q3" s="52"/>
      <c r="R3" s="52"/>
      <c r="S3" s="52"/>
      <c r="T3" s="52"/>
      <c r="U3" s="52"/>
    </row>
    <row r="4" spans="1:23" ht="27.75" customHeight="1" x14ac:dyDescent="0.15">
      <c r="A4" s="828">
        <f>'１号申込書'!F9</f>
        <v>0</v>
      </c>
      <c r="B4" s="828"/>
      <c r="C4" s="828"/>
      <c r="D4" s="828"/>
      <c r="E4" s="828"/>
      <c r="F4" s="828"/>
      <c r="G4" s="828"/>
      <c r="H4" s="829" t="s">
        <v>227</v>
      </c>
      <c r="I4" s="829"/>
      <c r="J4" s="52"/>
      <c r="K4" s="52"/>
      <c r="L4" s="53"/>
      <c r="M4" s="53"/>
      <c r="N4" s="53"/>
      <c r="O4" s="53"/>
      <c r="P4" s="53"/>
      <c r="Q4" s="52"/>
      <c r="R4" s="52"/>
      <c r="S4" s="52"/>
      <c r="T4" s="52"/>
      <c r="U4" s="52"/>
    </row>
    <row r="5" spans="1:23" ht="22.5" customHeight="1" x14ac:dyDescent="0.15">
      <c r="A5" s="128" t="s">
        <v>228</v>
      </c>
      <c r="B5" s="128"/>
      <c r="C5" s="128"/>
      <c r="D5" s="64"/>
      <c r="E5" s="64"/>
      <c r="F5" s="64"/>
      <c r="G5" s="64"/>
      <c r="H5" s="129"/>
      <c r="I5" s="129"/>
      <c r="J5" s="52"/>
      <c r="K5" s="52"/>
      <c r="L5" s="52"/>
      <c r="M5" s="52"/>
      <c r="N5" s="133"/>
      <c r="O5" s="133"/>
      <c r="P5" s="133"/>
      <c r="Q5" s="133"/>
      <c r="R5" s="52"/>
      <c r="S5" s="52"/>
      <c r="T5" s="52"/>
      <c r="U5" s="52"/>
    </row>
    <row r="6" spans="1:23" ht="22.5" customHeight="1" x14ac:dyDescent="0.15">
      <c r="A6" s="128" t="s">
        <v>229</v>
      </c>
      <c r="B6" s="128"/>
      <c r="C6" s="128"/>
      <c r="D6" s="64"/>
      <c r="E6" s="64"/>
      <c r="F6" s="64"/>
      <c r="G6" s="64"/>
      <c r="H6" s="129"/>
      <c r="I6" s="129"/>
      <c r="J6" s="52"/>
      <c r="K6" s="52"/>
      <c r="L6" s="52"/>
      <c r="M6" s="52"/>
      <c r="N6" s="133"/>
      <c r="O6" s="133"/>
      <c r="P6" s="133"/>
      <c r="Q6" s="133"/>
      <c r="R6" s="52"/>
      <c r="S6" s="52"/>
      <c r="T6" s="52"/>
      <c r="U6" s="52"/>
    </row>
    <row r="7" spans="1:23" ht="22.5" customHeight="1" x14ac:dyDescent="0.15">
      <c r="A7" s="64"/>
      <c r="B7" s="64"/>
      <c r="C7" s="64"/>
      <c r="D7" s="64"/>
      <c r="E7" s="64"/>
      <c r="F7" s="64"/>
      <c r="G7" s="64"/>
      <c r="H7" s="129"/>
      <c r="I7" s="129"/>
      <c r="J7" s="52"/>
      <c r="K7" s="52"/>
      <c r="L7" s="52"/>
      <c r="M7" s="52"/>
      <c r="N7" s="133"/>
      <c r="O7" s="133"/>
      <c r="P7" s="133"/>
      <c r="Q7" s="133"/>
      <c r="R7" s="52"/>
      <c r="S7" s="52"/>
      <c r="T7" s="52"/>
      <c r="U7" s="52"/>
    </row>
    <row r="8" spans="1:23" ht="30.75" customHeight="1" x14ac:dyDescent="0.15">
      <c r="A8" s="52"/>
      <c r="B8" s="52"/>
      <c r="C8" s="830" t="s">
        <v>230</v>
      </c>
      <c r="D8" s="830"/>
      <c r="E8" s="831">
        <f>M49</f>
        <v>0</v>
      </c>
      <c r="F8" s="831"/>
      <c r="G8" s="831"/>
      <c r="H8" s="831"/>
      <c r="I8" s="831"/>
      <c r="J8" s="831"/>
      <c r="K8" s="130" t="s">
        <v>35</v>
      </c>
      <c r="L8" s="832" t="s">
        <v>231</v>
      </c>
      <c r="M8" s="832"/>
      <c r="N8" s="154"/>
      <c r="O8" s="52"/>
      <c r="P8" s="135"/>
      <c r="Q8" s="135"/>
      <c r="R8" s="52"/>
      <c r="S8" s="52"/>
      <c r="T8" s="52"/>
      <c r="U8" s="52"/>
      <c r="V8" s="182"/>
    </row>
    <row r="9" spans="1:23" ht="3.75" customHeight="1" x14ac:dyDescent="0.15">
      <c r="A9" s="52"/>
      <c r="B9" s="52"/>
      <c r="C9" s="131"/>
      <c r="D9" s="131"/>
      <c r="E9" s="132"/>
      <c r="F9" s="132"/>
      <c r="G9" s="132"/>
      <c r="H9" s="132"/>
      <c r="I9" s="132"/>
      <c r="J9" s="132"/>
      <c r="K9" s="132"/>
      <c r="L9" s="155"/>
      <c r="M9" s="155"/>
      <c r="N9" s="154"/>
      <c r="O9" s="52"/>
      <c r="P9" s="135"/>
      <c r="Q9" s="135"/>
      <c r="R9" s="52"/>
      <c r="S9" s="52"/>
      <c r="T9" s="52"/>
      <c r="U9" s="52"/>
    </row>
    <row r="10" spans="1:23" ht="24.75" customHeight="1" x14ac:dyDescent="0.15">
      <c r="A10" s="52"/>
      <c r="B10" s="52"/>
      <c r="C10" s="62"/>
      <c r="D10" s="47"/>
      <c r="E10" s="63"/>
      <c r="F10" s="66"/>
      <c r="G10" s="66"/>
      <c r="H10" s="816" t="s">
        <v>232</v>
      </c>
      <c r="I10" s="816"/>
      <c r="J10" s="816"/>
      <c r="K10" s="817">
        <f>E8*0.1/1.1</f>
        <v>0</v>
      </c>
      <c r="L10" s="817"/>
      <c r="M10" s="156"/>
      <c r="N10" s="157"/>
      <c r="O10" s="52"/>
      <c r="P10" s="135"/>
      <c r="Q10" s="135"/>
      <c r="R10" s="52"/>
      <c r="S10" s="52"/>
      <c r="T10" s="52"/>
      <c r="U10" s="52"/>
    </row>
    <row r="11" spans="1:23" ht="21" customHeight="1" x14ac:dyDescent="0.15">
      <c r="A11" s="64"/>
      <c r="B11" s="64"/>
      <c r="C11" s="64"/>
      <c r="D11" s="133" t="s">
        <v>233</v>
      </c>
      <c r="E11" s="858"/>
      <c r="F11" s="858"/>
      <c r="G11" s="858"/>
      <c r="H11" s="858"/>
      <c r="I11" s="858"/>
      <c r="J11" s="858"/>
      <c r="K11" s="858"/>
      <c r="L11" s="858"/>
      <c r="M11" s="858"/>
      <c r="N11" s="858"/>
      <c r="O11" s="858"/>
      <c r="P11" s="858"/>
      <c r="Q11" s="133"/>
      <c r="R11" s="52"/>
      <c r="S11" s="52"/>
      <c r="T11" s="52"/>
      <c r="U11" s="52"/>
    </row>
    <row r="12" spans="1:23" ht="29.25" customHeight="1" x14ac:dyDescent="0.15">
      <c r="A12" s="52"/>
      <c r="B12" s="52"/>
      <c r="C12" s="52"/>
      <c r="D12" s="52" t="s">
        <v>234</v>
      </c>
      <c r="E12" s="52"/>
      <c r="F12" s="52"/>
      <c r="G12" s="52"/>
      <c r="H12" s="52"/>
      <c r="I12" s="52"/>
      <c r="J12" s="52"/>
      <c r="K12" s="52"/>
      <c r="L12" s="52"/>
      <c r="M12" s="52"/>
      <c r="N12" s="158"/>
      <c r="O12" s="158"/>
      <c r="P12" s="158"/>
      <c r="Q12" s="158"/>
      <c r="R12" s="52"/>
      <c r="S12" s="52"/>
      <c r="T12" s="52"/>
      <c r="U12" s="52"/>
    </row>
    <row r="13" spans="1:23" x14ac:dyDescent="0.15">
      <c r="A13" s="52"/>
      <c r="B13" s="52"/>
      <c r="C13" s="52"/>
      <c r="D13" s="52"/>
      <c r="E13" s="52"/>
      <c r="F13" s="52"/>
      <c r="G13" s="52"/>
      <c r="H13" s="52"/>
      <c r="I13" s="52"/>
      <c r="J13" s="52"/>
      <c r="K13" s="52"/>
      <c r="L13" s="52"/>
      <c r="M13" s="52"/>
      <c r="N13" s="52"/>
      <c r="O13" s="52"/>
      <c r="P13" s="52"/>
      <c r="Q13" s="52"/>
      <c r="R13" s="52"/>
      <c r="S13" s="52"/>
      <c r="T13" s="52"/>
      <c r="U13" s="52"/>
    </row>
    <row r="14" spans="1:23" x14ac:dyDescent="0.15">
      <c r="A14" s="52"/>
      <c r="B14" s="52"/>
      <c r="C14" s="52"/>
      <c r="D14" s="52" t="s">
        <v>235</v>
      </c>
      <c r="E14" s="134"/>
      <c r="F14" s="52" t="s">
        <v>9</v>
      </c>
      <c r="G14" s="134"/>
      <c r="H14" s="52" t="s">
        <v>10</v>
      </c>
      <c r="I14" s="134"/>
      <c r="J14" s="52" t="s">
        <v>11</v>
      </c>
      <c r="K14" s="52"/>
      <c r="L14" s="52"/>
      <c r="M14" s="52"/>
      <c r="N14" s="52"/>
      <c r="O14" s="52"/>
      <c r="P14" s="52"/>
      <c r="Q14" s="52"/>
      <c r="R14" s="52"/>
      <c r="S14" s="52"/>
      <c r="T14" s="52"/>
      <c r="U14" s="183"/>
    </row>
    <row r="15" spans="1:23" x14ac:dyDescent="0.15">
      <c r="A15" s="135"/>
      <c r="B15" s="135"/>
      <c r="C15" s="135"/>
      <c r="D15" s="135"/>
      <c r="E15" s="135"/>
      <c r="F15" s="135"/>
      <c r="G15" s="135"/>
      <c r="H15" s="135"/>
      <c r="I15" s="135"/>
      <c r="J15" s="135"/>
      <c r="K15" s="52"/>
      <c r="L15" s="52"/>
      <c r="M15" s="52"/>
      <c r="N15" s="52"/>
      <c r="O15" s="52"/>
      <c r="P15" s="52"/>
      <c r="Q15" s="52"/>
      <c r="R15" s="52"/>
      <c r="S15" s="52"/>
      <c r="T15" s="52"/>
      <c r="U15" s="183"/>
      <c r="W15" s="184"/>
    </row>
    <row r="16" spans="1:23" x14ac:dyDescent="0.15">
      <c r="A16" s="135"/>
      <c r="B16" s="820" t="s">
        <v>236</v>
      </c>
      <c r="C16" s="820"/>
      <c r="D16" s="136"/>
      <c r="E16" s="135"/>
      <c r="F16" s="135"/>
      <c r="G16" s="135"/>
      <c r="H16" s="135"/>
      <c r="I16" s="49"/>
      <c r="J16" s="135"/>
      <c r="K16" s="49" t="s">
        <v>26</v>
      </c>
      <c r="L16" s="52"/>
      <c r="M16" s="52"/>
      <c r="N16" s="52"/>
      <c r="O16" s="52"/>
      <c r="P16" s="52"/>
      <c r="Q16" s="52"/>
      <c r="R16" s="52"/>
      <c r="S16" s="52"/>
      <c r="T16" s="52"/>
      <c r="U16" s="183"/>
    </row>
    <row r="17" spans="1:21" x14ac:dyDescent="0.15">
      <c r="A17" s="52"/>
      <c r="B17" s="820" t="s">
        <v>237</v>
      </c>
      <c r="C17" s="820"/>
      <c r="D17" s="136"/>
      <c r="E17" s="52"/>
      <c r="F17" s="52"/>
      <c r="G17" s="52"/>
      <c r="H17" s="52"/>
      <c r="I17" s="52"/>
      <c r="J17" s="52"/>
      <c r="K17" s="49" t="s">
        <v>238</v>
      </c>
      <c r="L17" s="49"/>
      <c r="M17" s="49"/>
      <c r="N17" s="49"/>
      <c r="O17" s="49"/>
      <c r="P17" s="49"/>
      <c r="Q17" s="49"/>
      <c r="R17" s="49"/>
      <c r="S17" s="52"/>
      <c r="T17" s="52"/>
      <c r="U17" s="52"/>
    </row>
    <row r="18" spans="1:21" x14ac:dyDescent="0.15">
      <c r="A18" s="52"/>
      <c r="B18" s="820" t="s">
        <v>239</v>
      </c>
      <c r="C18" s="820"/>
      <c r="D18" s="136"/>
      <c r="E18" s="52"/>
      <c r="F18" s="52"/>
      <c r="G18" s="52"/>
      <c r="H18" s="52"/>
      <c r="I18" s="49"/>
      <c r="J18" s="52"/>
      <c r="K18" s="49" t="s">
        <v>240</v>
      </c>
      <c r="L18" s="49"/>
      <c r="M18" s="49" t="s">
        <v>241</v>
      </c>
      <c r="N18" s="49"/>
      <c r="O18" s="49"/>
      <c r="P18" s="49"/>
      <c r="Q18" s="49"/>
      <c r="R18" s="49"/>
      <c r="S18" s="52"/>
      <c r="T18" s="52"/>
      <c r="U18" s="52"/>
    </row>
    <row r="19" spans="1:21" x14ac:dyDescent="0.15">
      <c r="A19" s="133"/>
      <c r="B19" s="133"/>
      <c r="C19" s="133"/>
      <c r="D19" s="52"/>
      <c r="E19" s="52"/>
      <c r="F19" s="52"/>
      <c r="G19" s="52"/>
      <c r="H19" s="52"/>
      <c r="I19" s="52"/>
      <c r="J19" s="52"/>
      <c r="K19" s="52" t="s">
        <v>242</v>
      </c>
      <c r="L19" s="52"/>
      <c r="M19" s="52"/>
      <c r="N19" s="52"/>
      <c r="O19" s="52"/>
      <c r="P19" s="52"/>
      <c r="Q19" s="52"/>
      <c r="R19" s="52"/>
      <c r="S19" s="52"/>
      <c r="T19" s="52"/>
      <c r="U19" s="52"/>
    </row>
    <row r="20" spans="1:21" x14ac:dyDescent="0.15">
      <c r="A20" s="133"/>
      <c r="B20" s="133"/>
      <c r="C20" s="133"/>
      <c r="D20" s="52"/>
      <c r="E20" s="52"/>
      <c r="F20" s="52"/>
      <c r="G20" s="52"/>
      <c r="H20" s="52"/>
      <c r="I20" s="52"/>
      <c r="J20" s="52"/>
      <c r="K20" s="52"/>
      <c r="L20" s="52"/>
      <c r="M20" s="52"/>
      <c r="N20" s="52"/>
      <c r="O20" s="52"/>
      <c r="P20" s="52"/>
      <c r="Q20" s="52"/>
      <c r="R20" s="52"/>
      <c r="S20" s="52"/>
      <c r="T20" s="52"/>
      <c r="U20" s="52"/>
    </row>
    <row r="21" spans="1:21" x14ac:dyDescent="0.15">
      <c r="A21" s="133"/>
      <c r="B21" s="133"/>
      <c r="C21" s="133"/>
      <c r="D21" s="52"/>
      <c r="E21" s="52"/>
      <c r="F21" s="52"/>
      <c r="G21" s="52"/>
      <c r="H21" s="52"/>
      <c r="I21" s="52"/>
      <c r="J21" s="52"/>
      <c r="K21" s="52"/>
      <c r="L21" s="52"/>
      <c r="M21" s="52"/>
      <c r="N21" s="52"/>
      <c r="O21" s="52"/>
      <c r="P21" s="52"/>
      <c r="Q21" s="52"/>
      <c r="R21" s="52"/>
      <c r="S21" s="52"/>
      <c r="T21" s="52"/>
      <c r="U21" s="52"/>
    </row>
    <row r="22" spans="1:21" ht="21" customHeight="1" x14ac:dyDescent="0.15">
      <c r="A22" s="137">
        <f>'１号申込書'!$F$6</f>
        <v>0</v>
      </c>
      <c r="B22" s="821" t="s">
        <v>243</v>
      </c>
      <c r="C22" s="821"/>
      <c r="D22" s="821"/>
      <c r="E22" s="821"/>
      <c r="F22" s="821"/>
      <c r="G22" s="821"/>
      <c r="H22" s="821"/>
      <c r="I22" s="821"/>
      <c r="J22" s="821"/>
      <c r="K22" s="821"/>
      <c r="L22" s="821"/>
      <c r="M22" s="821"/>
      <c r="N22" s="821"/>
      <c r="O22" s="821"/>
      <c r="P22" s="821"/>
      <c r="Q22" s="821"/>
      <c r="R22" s="52"/>
      <c r="S22" s="52"/>
      <c r="T22" s="52"/>
      <c r="U22" s="52"/>
    </row>
    <row r="23" spans="1:21" ht="18.75" customHeight="1" x14ac:dyDescent="0.15">
      <c r="A23" s="762" t="s">
        <v>244</v>
      </c>
      <c r="B23" s="763"/>
      <c r="C23" s="822">
        <f>'１号申込書'!$F$15</f>
        <v>0</v>
      </c>
      <c r="D23" s="822"/>
      <c r="E23" s="822"/>
      <c r="F23" s="822"/>
      <c r="G23" s="822"/>
      <c r="H23" s="822"/>
      <c r="I23" s="822"/>
      <c r="J23" s="822"/>
      <c r="K23" s="822"/>
      <c r="L23" s="822"/>
      <c r="M23" s="822"/>
      <c r="N23" s="822"/>
      <c r="O23" s="822"/>
      <c r="P23" s="822"/>
      <c r="Q23" s="823"/>
      <c r="R23" s="52"/>
      <c r="S23" s="52"/>
      <c r="T23" s="52"/>
      <c r="U23" s="52"/>
    </row>
    <row r="24" spans="1:21" ht="18.75" customHeight="1" x14ac:dyDescent="0.15">
      <c r="A24" s="764"/>
      <c r="B24" s="765"/>
      <c r="C24" s="824">
        <f>'１号申込書'!$F$16</f>
        <v>0</v>
      </c>
      <c r="D24" s="824"/>
      <c r="E24" s="824"/>
      <c r="F24" s="824"/>
      <c r="G24" s="824"/>
      <c r="H24" s="824"/>
      <c r="I24" s="824"/>
      <c r="J24" s="824"/>
      <c r="K24" s="824"/>
      <c r="L24" s="824"/>
      <c r="M24" s="824"/>
      <c r="N24" s="824"/>
      <c r="O24" s="824"/>
      <c r="P24" s="824"/>
      <c r="Q24" s="825"/>
      <c r="R24" s="52"/>
      <c r="S24" s="52"/>
      <c r="T24" s="52"/>
      <c r="U24" s="52"/>
    </row>
    <row r="25" spans="1:21" ht="10.5" customHeight="1" x14ac:dyDescent="0.15">
      <c r="A25" s="137"/>
      <c r="B25" s="138"/>
      <c r="C25" s="138"/>
      <c r="D25" s="138"/>
      <c r="E25" s="138"/>
      <c r="F25" s="138"/>
      <c r="G25" s="138"/>
      <c r="H25" s="138"/>
      <c r="I25" s="138"/>
      <c r="J25" s="138"/>
      <c r="K25" s="138"/>
      <c r="L25" s="138"/>
      <c r="M25" s="138"/>
      <c r="N25" s="138"/>
      <c r="O25" s="138"/>
      <c r="P25" s="138"/>
      <c r="Q25" s="138"/>
      <c r="R25" s="52"/>
      <c r="S25" s="52"/>
      <c r="T25" s="52"/>
      <c r="U25" s="52"/>
    </row>
    <row r="26" spans="1:21" s="125" customFormat="1" ht="12" customHeight="1" x14ac:dyDescent="0.15">
      <c r="A26" s="139"/>
      <c r="B26" s="801" t="s">
        <v>245</v>
      </c>
      <c r="C26" s="801"/>
      <c r="D26" s="801"/>
      <c r="E26" s="801"/>
      <c r="F26" s="801"/>
      <c r="G26" s="801"/>
      <c r="H26" s="801"/>
      <c r="I26" s="801"/>
      <c r="J26" s="140"/>
      <c r="K26" s="159" t="s">
        <v>46</v>
      </c>
      <c r="L26" s="160" t="s">
        <v>47</v>
      </c>
      <c r="M26" s="161" t="s">
        <v>48</v>
      </c>
      <c r="N26" s="160" t="s">
        <v>49</v>
      </c>
      <c r="O26" s="162" t="s">
        <v>50</v>
      </c>
      <c r="P26" s="163"/>
      <c r="Q26" s="185"/>
      <c r="R26" s="186"/>
      <c r="S26" s="186"/>
      <c r="T26" s="186"/>
      <c r="U26" s="186"/>
    </row>
    <row r="27" spans="1:21" s="125" customFormat="1" ht="12" customHeight="1" x14ac:dyDescent="0.15">
      <c r="A27" s="141"/>
      <c r="B27" s="802" t="s">
        <v>246</v>
      </c>
      <c r="C27" s="803"/>
      <c r="D27" s="803"/>
      <c r="E27" s="803"/>
      <c r="F27" s="803"/>
      <c r="G27" s="804"/>
      <c r="H27" s="805" t="s">
        <v>247</v>
      </c>
      <c r="I27" s="802"/>
      <c r="J27" s="806" t="s">
        <v>60</v>
      </c>
      <c r="K27" s="807"/>
      <c r="L27" s="804" t="s">
        <v>64</v>
      </c>
      <c r="M27" s="805"/>
      <c r="N27" s="805" t="s">
        <v>248</v>
      </c>
      <c r="O27" s="805"/>
      <c r="P27" s="808" t="s">
        <v>249</v>
      </c>
      <c r="Q27" s="808"/>
      <c r="R27" s="186"/>
      <c r="S27" s="186"/>
      <c r="T27" s="186"/>
      <c r="U27" s="186"/>
    </row>
    <row r="28" spans="1:21" s="125" customFormat="1" ht="12" customHeight="1" x14ac:dyDescent="0.15">
      <c r="A28" s="142"/>
      <c r="B28" s="809" t="s">
        <v>250</v>
      </c>
      <c r="C28" s="810"/>
      <c r="D28" s="810"/>
      <c r="E28" s="810"/>
      <c r="F28" s="811" t="s">
        <v>185</v>
      </c>
      <c r="G28" s="812"/>
      <c r="H28" s="813" t="s">
        <v>251</v>
      </c>
      <c r="I28" s="811"/>
      <c r="J28" s="811"/>
      <c r="K28" s="814"/>
      <c r="L28" s="815" t="s">
        <v>185</v>
      </c>
      <c r="M28" s="812"/>
      <c r="N28" s="164"/>
      <c r="O28" s="165"/>
      <c r="P28" s="166"/>
      <c r="Q28" s="187"/>
      <c r="R28" s="186"/>
      <c r="S28" s="186"/>
      <c r="T28" s="186"/>
      <c r="U28" s="186"/>
    </row>
    <row r="29" spans="1:21" ht="15" customHeight="1" x14ac:dyDescent="0.15">
      <c r="A29" s="757">
        <v>1</v>
      </c>
      <c r="B29" s="143">
        <v>20</v>
      </c>
      <c r="C29" s="144">
        <f>'１号申込書'!$D$20</f>
        <v>0</v>
      </c>
      <c r="D29" s="145" t="s">
        <v>9</v>
      </c>
      <c r="E29" s="144">
        <f>'１号申込書'!$E$20</f>
        <v>0</v>
      </c>
      <c r="F29" s="145" t="s">
        <v>10</v>
      </c>
      <c r="G29" s="144">
        <f>'１号申込書'!$F$20</f>
        <v>0</v>
      </c>
      <c r="H29" s="146" t="s">
        <v>11</v>
      </c>
      <c r="I29" s="167">
        <f>'１号申込書'!$G$20</f>
        <v>0</v>
      </c>
      <c r="J29" s="168" t="s">
        <v>45</v>
      </c>
      <c r="K29" s="169">
        <f>'１号申込書'!$H$20</f>
        <v>0</v>
      </c>
      <c r="L29" s="170">
        <f>'１号申込書'!$I$20</f>
        <v>0</v>
      </c>
      <c r="M29" s="171">
        <f>'１号申込書'!$J$20</f>
        <v>0</v>
      </c>
      <c r="N29" s="170">
        <f>'１号申込書'!$K$20</f>
        <v>0</v>
      </c>
      <c r="O29" s="172">
        <f>'１号申込書'!$L$20</f>
        <v>0</v>
      </c>
      <c r="P29" s="173"/>
      <c r="Q29" s="188"/>
      <c r="R29" s="52"/>
      <c r="S29" s="52"/>
      <c r="T29" s="52"/>
      <c r="U29" s="52"/>
    </row>
    <row r="30" spans="1:21" ht="15" customHeight="1" x14ac:dyDescent="0.15">
      <c r="A30" s="758"/>
      <c r="B30" s="782">
        <f>'１号申込書'!$M$20</f>
        <v>0</v>
      </c>
      <c r="C30" s="782"/>
      <c r="D30" s="782"/>
      <c r="E30" s="782"/>
      <c r="F30" s="782"/>
      <c r="G30" s="782"/>
      <c r="H30" s="856">
        <f>'１号申込書'!$S$20</f>
        <v>0</v>
      </c>
      <c r="I30" s="847"/>
      <c r="J30" s="847">
        <f>'１号申込書'!$S$21</f>
        <v>0</v>
      </c>
      <c r="K30" s="847"/>
      <c r="L30" s="847">
        <f>'１号申込書'!$S$22</f>
        <v>0</v>
      </c>
      <c r="M30" s="857"/>
      <c r="N30" s="848">
        <f>SUM(H30:M30)</f>
        <v>0</v>
      </c>
      <c r="O30" s="848"/>
      <c r="P30" s="851">
        <f>'１号申込書'!W20+'１号申込書'!W21+'１号申込書'!W22</f>
        <v>0</v>
      </c>
      <c r="Q30" s="852"/>
      <c r="R30" s="52"/>
      <c r="S30" s="52"/>
      <c r="T30" s="52"/>
      <c r="U30" s="52"/>
    </row>
    <row r="31" spans="1:21" ht="15" customHeight="1" x14ac:dyDescent="0.15">
      <c r="A31" s="759"/>
      <c r="B31" s="790">
        <f>'１号申込書'!$D$21</f>
        <v>0</v>
      </c>
      <c r="C31" s="644"/>
      <c r="D31" s="644"/>
      <c r="E31" s="644"/>
      <c r="F31" s="791">
        <f>'１号申込書'!$H$21</f>
        <v>1</v>
      </c>
      <c r="G31" s="566"/>
      <c r="H31" s="792">
        <f>'１号申込書'!$D$22</f>
        <v>0</v>
      </c>
      <c r="I31" s="793"/>
      <c r="J31" s="793"/>
      <c r="K31" s="794"/>
      <c r="L31" s="795">
        <f>'１号申込書'!$H$22</f>
        <v>1</v>
      </c>
      <c r="M31" s="796"/>
      <c r="N31" s="174"/>
      <c r="O31" s="175"/>
      <c r="P31" s="799"/>
      <c r="Q31" s="800"/>
      <c r="R31" s="52"/>
      <c r="S31" s="52"/>
      <c r="T31" s="52"/>
      <c r="U31" s="52"/>
    </row>
    <row r="32" spans="1:21" ht="15" customHeight="1" x14ac:dyDescent="0.15">
      <c r="A32" s="757">
        <v>2</v>
      </c>
      <c r="B32" s="143">
        <v>20</v>
      </c>
      <c r="C32" s="144">
        <f>'１号申込書'!$D$23</f>
        <v>0</v>
      </c>
      <c r="D32" s="145" t="s">
        <v>9</v>
      </c>
      <c r="E32" s="144">
        <f>'１号申込書'!$E$23</f>
        <v>0</v>
      </c>
      <c r="F32" s="145" t="s">
        <v>10</v>
      </c>
      <c r="G32" s="144">
        <f>'１号申込書'!$F$23</f>
        <v>0</v>
      </c>
      <c r="H32" s="146" t="s">
        <v>11</v>
      </c>
      <c r="I32" s="167">
        <f>'１号申込書'!$G$23</f>
        <v>0</v>
      </c>
      <c r="J32" s="168" t="s">
        <v>45</v>
      </c>
      <c r="K32" s="176">
        <f>'１号申込書'!$H$23</f>
        <v>0</v>
      </c>
      <c r="L32" s="170">
        <f>'１号申込書'!$I$23</f>
        <v>0</v>
      </c>
      <c r="M32" s="171">
        <f>'１号申込書'!$J$23</f>
        <v>0</v>
      </c>
      <c r="N32" s="170">
        <f>'１号申込書'!$K$23</f>
        <v>0</v>
      </c>
      <c r="O32" s="172">
        <f>'１号申込書'!$L$23</f>
        <v>0</v>
      </c>
      <c r="P32" s="177"/>
      <c r="Q32" s="189"/>
      <c r="R32" s="52"/>
      <c r="S32" s="52"/>
      <c r="T32" s="52"/>
      <c r="U32" s="52"/>
    </row>
    <row r="33" spans="1:21" ht="15" customHeight="1" x14ac:dyDescent="0.15">
      <c r="A33" s="758"/>
      <c r="B33" s="853">
        <f>'１号申込書'!$M$23</f>
        <v>0</v>
      </c>
      <c r="C33" s="854"/>
      <c r="D33" s="854"/>
      <c r="E33" s="854"/>
      <c r="F33" s="854"/>
      <c r="G33" s="855"/>
      <c r="H33" s="845">
        <f>'１号申込書'!$S$23</f>
        <v>0</v>
      </c>
      <c r="I33" s="846"/>
      <c r="J33" s="847">
        <f>'１号申込書'!$S$24</f>
        <v>0</v>
      </c>
      <c r="K33" s="847"/>
      <c r="L33" s="847">
        <f>'１号申込書'!$S$25</f>
        <v>0</v>
      </c>
      <c r="M33" s="847"/>
      <c r="N33" s="848">
        <f>SUM(H33:M33)</f>
        <v>0</v>
      </c>
      <c r="O33" s="848"/>
      <c r="P33" s="851">
        <f>'１号申込書'!W23+'１号申込書'!W24+'１号申込書'!W25</f>
        <v>0</v>
      </c>
      <c r="Q33" s="852"/>
      <c r="R33" s="52"/>
      <c r="S33" s="52"/>
      <c r="T33" s="52"/>
      <c r="U33" s="52"/>
    </row>
    <row r="34" spans="1:21" ht="15" customHeight="1" x14ac:dyDescent="0.15">
      <c r="A34" s="759"/>
      <c r="B34" s="790">
        <f>'１号申込書'!$D$24</f>
        <v>0</v>
      </c>
      <c r="C34" s="644"/>
      <c r="D34" s="644"/>
      <c r="E34" s="644"/>
      <c r="F34" s="791">
        <f>'１号申込書'!$H$24</f>
        <v>1</v>
      </c>
      <c r="G34" s="566"/>
      <c r="H34" s="792">
        <f>'１号申込書'!$D$25</f>
        <v>0</v>
      </c>
      <c r="I34" s="793"/>
      <c r="J34" s="793"/>
      <c r="K34" s="794"/>
      <c r="L34" s="795">
        <f>'１号申込書'!$H$25</f>
        <v>1</v>
      </c>
      <c r="M34" s="796"/>
      <c r="N34" s="843"/>
      <c r="O34" s="844"/>
      <c r="P34" s="835"/>
      <c r="Q34" s="836"/>
      <c r="R34" s="52"/>
      <c r="S34" s="52"/>
      <c r="T34" s="52"/>
      <c r="U34" s="52"/>
    </row>
    <row r="35" spans="1:21" ht="15" customHeight="1" x14ac:dyDescent="0.15">
      <c r="A35" s="758">
        <v>3</v>
      </c>
      <c r="B35" s="143">
        <v>20</v>
      </c>
      <c r="C35" s="144">
        <f>'１号申込書'!$D$26</f>
        <v>0</v>
      </c>
      <c r="D35" s="145" t="s">
        <v>9</v>
      </c>
      <c r="E35" s="144">
        <f>'１号申込書'!$E$26</f>
        <v>0</v>
      </c>
      <c r="F35" s="145" t="s">
        <v>10</v>
      </c>
      <c r="G35" s="144">
        <f>'１号申込書'!$F$26</f>
        <v>0</v>
      </c>
      <c r="H35" s="146" t="s">
        <v>11</v>
      </c>
      <c r="I35" s="167">
        <f>'１号申込書'!$G$26</f>
        <v>0</v>
      </c>
      <c r="J35" s="168" t="s">
        <v>45</v>
      </c>
      <c r="K35" s="176">
        <f>'１号申込書'!$H$26</f>
        <v>0</v>
      </c>
      <c r="L35" s="170">
        <f>'１号申込書'!$I$26</f>
        <v>0</v>
      </c>
      <c r="M35" s="171">
        <f>'１号申込書'!$J$26</f>
        <v>0</v>
      </c>
      <c r="N35" s="170">
        <f>'１号申込書'!$K$26</f>
        <v>0</v>
      </c>
      <c r="O35" s="172">
        <f>'１号申込書'!$L$26</f>
        <v>0</v>
      </c>
      <c r="P35" s="177"/>
      <c r="Q35" s="189"/>
      <c r="R35" s="52"/>
      <c r="S35" s="52"/>
      <c r="T35" s="52"/>
      <c r="U35" s="52"/>
    </row>
    <row r="36" spans="1:21" ht="15" customHeight="1" x14ac:dyDescent="0.15">
      <c r="A36" s="758"/>
      <c r="B36" s="782">
        <f>'１号申込書'!$M$26</f>
        <v>0</v>
      </c>
      <c r="C36" s="782"/>
      <c r="D36" s="782"/>
      <c r="E36" s="782"/>
      <c r="F36" s="782"/>
      <c r="G36" s="782"/>
      <c r="H36" s="845">
        <f>'１号申込書'!$S$26</f>
        <v>0</v>
      </c>
      <c r="I36" s="846"/>
      <c r="J36" s="847">
        <f>'１号申込書'!$S$27</f>
        <v>0</v>
      </c>
      <c r="K36" s="847"/>
      <c r="L36" s="847">
        <f>'１号申込書'!$S$28</f>
        <v>0</v>
      </c>
      <c r="M36" s="847"/>
      <c r="N36" s="848">
        <f>SUM(H36:M36)</f>
        <v>0</v>
      </c>
      <c r="O36" s="848"/>
      <c r="P36" s="851">
        <f>'１号申込書'!W26+'１号申込書'!W27+'１号申込書'!W28</f>
        <v>0</v>
      </c>
      <c r="Q36" s="852"/>
      <c r="R36" s="52"/>
      <c r="S36" s="52"/>
      <c r="T36" s="52"/>
      <c r="U36" s="52"/>
    </row>
    <row r="37" spans="1:21" ht="15" customHeight="1" x14ac:dyDescent="0.15">
      <c r="A37" s="758"/>
      <c r="B37" s="790">
        <f>'１号申込書'!$D$27</f>
        <v>0</v>
      </c>
      <c r="C37" s="644"/>
      <c r="D37" s="644"/>
      <c r="E37" s="644"/>
      <c r="F37" s="791">
        <f>'１号申込書'!$H$27</f>
        <v>1</v>
      </c>
      <c r="G37" s="566"/>
      <c r="H37" s="792">
        <f>'１号申込書'!$D$28</f>
        <v>0</v>
      </c>
      <c r="I37" s="793"/>
      <c r="J37" s="793"/>
      <c r="K37" s="794"/>
      <c r="L37" s="795">
        <f>'１号申込書'!$H$28</f>
        <v>1</v>
      </c>
      <c r="M37" s="796"/>
      <c r="N37" s="843"/>
      <c r="O37" s="844"/>
      <c r="P37" s="835"/>
      <c r="Q37" s="836"/>
      <c r="R37" s="52"/>
      <c r="S37" s="52"/>
      <c r="T37" s="52"/>
      <c r="U37" s="52"/>
    </row>
    <row r="38" spans="1:21" ht="15" customHeight="1" x14ac:dyDescent="0.15">
      <c r="A38" s="760">
        <v>4</v>
      </c>
      <c r="B38" s="143">
        <v>20</v>
      </c>
      <c r="C38" s="144">
        <f>'１号申込書'!$D$29</f>
        <v>0</v>
      </c>
      <c r="D38" s="145" t="s">
        <v>9</v>
      </c>
      <c r="E38" s="144">
        <f>'１号申込書'!$E$29</f>
        <v>0</v>
      </c>
      <c r="F38" s="145" t="s">
        <v>10</v>
      </c>
      <c r="G38" s="144">
        <f>'１号申込書'!$F$29</f>
        <v>0</v>
      </c>
      <c r="H38" s="146" t="s">
        <v>11</v>
      </c>
      <c r="I38" s="167">
        <f>'１号申込書'!$G$29</f>
        <v>0</v>
      </c>
      <c r="J38" s="168" t="s">
        <v>45</v>
      </c>
      <c r="K38" s="176">
        <f>'１号申込書'!$H$29</f>
        <v>0</v>
      </c>
      <c r="L38" s="170">
        <f>'１号申込書'!$I$29</f>
        <v>0</v>
      </c>
      <c r="M38" s="171">
        <f>'１号申込書'!$J$29</f>
        <v>0</v>
      </c>
      <c r="N38" s="170">
        <f>'１号申込書'!$K$29</f>
        <v>0</v>
      </c>
      <c r="O38" s="172">
        <f>'１号申込書'!$L$29</f>
        <v>0</v>
      </c>
      <c r="P38" s="177"/>
      <c r="Q38" s="189"/>
      <c r="R38" s="52"/>
      <c r="S38" s="52"/>
      <c r="T38" s="52"/>
      <c r="U38" s="52"/>
    </row>
    <row r="39" spans="1:21" ht="15" customHeight="1" x14ac:dyDescent="0.15">
      <c r="A39" s="760"/>
      <c r="B39" s="782">
        <f>'１号申込書'!$M$29</f>
        <v>0</v>
      </c>
      <c r="C39" s="782"/>
      <c r="D39" s="782"/>
      <c r="E39" s="782"/>
      <c r="F39" s="782"/>
      <c r="G39" s="782"/>
      <c r="H39" s="845">
        <f>'１号申込書'!$S$29</f>
        <v>0</v>
      </c>
      <c r="I39" s="846"/>
      <c r="J39" s="847">
        <f>'１号申込書'!$S$30</f>
        <v>0</v>
      </c>
      <c r="K39" s="847"/>
      <c r="L39" s="847">
        <f>'１号申込書'!$S$31</f>
        <v>0</v>
      </c>
      <c r="M39" s="847"/>
      <c r="N39" s="848">
        <f>SUM(H39:M39)</f>
        <v>0</v>
      </c>
      <c r="O39" s="848"/>
      <c r="P39" s="849">
        <f>'１号申込書'!W29+'１号申込書'!W30+'１号申込書'!W31</f>
        <v>0</v>
      </c>
      <c r="Q39" s="850"/>
      <c r="R39" s="52"/>
      <c r="S39" s="52"/>
      <c r="T39" s="52"/>
      <c r="U39" s="52"/>
    </row>
    <row r="40" spans="1:21" ht="15" customHeight="1" x14ac:dyDescent="0.15">
      <c r="A40" s="760"/>
      <c r="B40" s="790">
        <f>'１号申込書'!$D$30</f>
        <v>0</v>
      </c>
      <c r="C40" s="644"/>
      <c r="D40" s="644"/>
      <c r="E40" s="644"/>
      <c r="F40" s="791">
        <f>'１号申込書'!$H$30</f>
        <v>1</v>
      </c>
      <c r="G40" s="566"/>
      <c r="H40" s="792">
        <f>'１号申込書'!$D$31</f>
        <v>0</v>
      </c>
      <c r="I40" s="793"/>
      <c r="J40" s="793"/>
      <c r="K40" s="794"/>
      <c r="L40" s="795">
        <f>'１号申込書'!$H$31</f>
        <v>1</v>
      </c>
      <c r="M40" s="796"/>
      <c r="N40" s="843"/>
      <c r="O40" s="844"/>
      <c r="P40" s="835"/>
      <c r="Q40" s="836"/>
      <c r="R40" s="52"/>
      <c r="S40" s="52"/>
      <c r="T40" s="52"/>
      <c r="U40" s="52"/>
    </row>
    <row r="41" spans="1:21" ht="15" customHeight="1" x14ac:dyDescent="0.15">
      <c r="A41" s="760">
        <v>5</v>
      </c>
      <c r="B41" s="143">
        <v>20</v>
      </c>
      <c r="C41" s="144">
        <f>'１号申込書'!$D$32</f>
        <v>0</v>
      </c>
      <c r="D41" s="145" t="s">
        <v>9</v>
      </c>
      <c r="E41" s="144">
        <f>'１号申込書'!$E$32</f>
        <v>0</v>
      </c>
      <c r="F41" s="145" t="s">
        <v>10</v>
      </c>
      <c r="G41" s="144">
        <f>'１号申込書'!$F$32</f>
        <v>0</v>
      </c>
      <c r="H41" s="146" t="s">
        <v>11</v>
      </c>
      <c r="I41" s="167">
        <f>'１号申込書'!$G$32</f>
        <v>0</v>
      </c>
      <c r="J41" s="168" t="s">
        <v>45</v>
      </c>
      <c r="K41" s="176">
        <f>'１号申込書'!$H$32</f>
        <v>0</v>
      </c>
      <c r="L41" s="170">
        <f>'１号申込書'!$I$32</f>
        <v>0</v>
      </c>
      <c r="M41" s="171">
        <f>'１号申込書'!$J$32</f>
        <v>0</v>
      </c>
      <c r="N41" s="170">
        <f>'１号申込書'!$K$32</f>
        <v>0</v>
      </c>
      <c r="O41" s="172">
        <f>'１号申込書'!$L$32</f>
        <v>0</v>
      </c>
      <c r="P41" s="177"/>
      <c r="Q41" s="189"/>
      <c r="R41" s="52"/>
      <c r="S41" s="52"/>
      <c r="T41" s="52"/>
      <c r="U41" s="52"/>
    </row>
    <row r="42" spans="1:21" ht="15" customHeight="1" x14ac:dyDescent="0.15">
      <c r="A42" s="760"/>
      <c r="B42" s="782">
        <f>'１号申込書'!$M$32</f>
        <v>0</v>
      </c>
      <c r="C42" s="782"/>
      <c r="D42" s="782"/>
      <c r="E42" s="782"/>
      <c r="F42" s="782"/>
      <c r="G42" s="782"/>
      <c r="H42" s="845">
        <f>'１号申込書'!$S$32</f>
        <v>0</v>
      </c>
      <c r="I42" s="846"/>
      <c r="J42" s="847">
        <f>'１号申込書'!$S$33</f>
        <v>0</v>
      </c>
      <c r="K42" s="847"/>
      <c r="L42" s="847">
        <f>'１号申込書'!$S$34</f>
        <v>0</v>
      </c>
      <c r="M42" s="847"/>
      <c r="N42" s="848">
        <f>SUM(H42:M42)</f>
        <v>0</v>
      </c>
      <c r="O42" s="848"/>
      <c r="P42" s="849">
        <f>'１号申込書'!W32+'１号申込書'!W33+'１号申込書'!W34</f>
        <v>0</v>
      </c>
      <c r="Q42" s="850"/>
      <c r="R42" s="52"/>
      <c r="S42" s="52"/>
      <c r="T42" s="52"/>
      <c r="U42" s="52"/>
    </row>
    <row r="43" spans="1:21" ht="15" customHeight="1" x14ac:dyDescent="0.15">
      <c r="A43" s="760"/>
      <c r="B43" s="790">
        <f>'１号申込書'!$D$33</f>
        <v>0</v>
      </c>
      <c r="C43" s="644"/>
      <c r="D43" s="644"/>
      <c r="E43" s="644"/>
      <c r="F43" s="791">
        <f>'１号申込書'!$H$33</f>
        <v>1</v>
      </c>
      <c r="G43" s="566"/>
      <c r="H43" s="792">
        <f>'１号申込書'!$D$34</f>
        <v>0</v>
      </c>
      <c r="I43" s="793"/>
      <c r="J43" s="793"/>
      <c r="K43" s="794"/>
      <c r="L43" s="795">
        <f>'１号申込書'!$H$34</f>
        <v>1</v>
      </c>
      <c r="M43" s="796"/>
      <c r="N43" s="843"/>
      <c r="O43" s="844"/>
      <c r="P43" s="835"/>
      <c r="Q43" s="836"/>
      <c r="R43" s="52"/>
      <c r="S43" s="52"/>
      <c r="T43" s="52"/>
      <c r="U43" s="52"/>
    </row>
    <row r="44" spans="1:21" ht="15" customHeight="1" x14ac:dyDescent="0.15">
      <c r="A44" s="758">
        <v>6</v>
      </c>
      <c r="B44" s="143">
        <v>20</v>
      </c>
      <c r="C44" s="144">
        <f>'１号申込書'!$D$35</f>
        <v>0</v>
      </c>
      <c r="D44" s="145" t="s">
        <v>9</v>
      </c>
      <c r="E44" s="144">
        <f>'１号申込書'!$E$35</f>
        <v>0</v>
      </c>
      <c r="F44" s="145" t="s">
        <v>10</v>
      </c>
      <c r="G44" s="144">
        <f>'１号申込書'!$F$35</f>
        <v>0</v>
      </c>
      <c r="H44" s="146" t="s">
        <v>11</v>
      </c>
      <c r="I44" s="167">
        <f>'１号申込書'!$G$35</f>
        <v>0</v>
      </c>
      <c r="J44" s="168" t="s">
        <v>45</v>
      </c>
      <c r="K44" s="176">
        <f>'１号申込書'!$H$35</f>
        <v>0</v>
      </c>
      <c r="L44" s="170">
        <f>'１号申込書'!$I$35</f>
        <v>0</v>
      </c>
      <c r="M44" s="171">
        <f>'１号申込書'!$J$35</f>
        <v>0</v>
      </c>
      <c r="N44" s="170">
        <f>'１号申込書'!$K$35</f>
        <v>0</v>
      </c>
      <c r="O44" s="172">
        <f>'１号申込書'!$L$35</f>
        <v>0</v>
      </c>
      <c r="P44" s="177"/>
      <c r="Q44" s="189"/>
      <c r="R44" s="52"/>
      <c r="S44" s="52"/>
      <c r="T44" s="52"/>
      <c r="U44" s="52"/>
    </row>
    <row r="45" spans="1:21" ht="15" customHeight="1" x14ac:dyDescent="0.15">
      <c r="A45" s="758"/>
      <c r="B45" s="782">
        <f>'１号申込書'!$M$35</f>
        <v>0</v>
      </c>
      <c r="C45" s="782"/>
      <c r="D45" s="782"/>
      <c r="E45" s="782"/>
      <c r="F45" s="782"/>
      <c r="G45" s="782"/>
      <c r="H45" s="845">
        <f>'１号申込書'!$S$35</f>
        <v>0</v>
      </c>
      <c r="I45" s="846"/>
      <c r="J45" s="847">
        <f>'１号申込書'!$S$36</f>
        <v>0</v>
      </c>
      <c r="K45" s="847"/>
      <c r="L45" s="847">
        <f>'１号申込書'!$S$37</f>
        <v>0</v>
      </c>
      <c r="M45" s="847"/>
      <c r="N45" s="848">
        <f>SUM(H45:M45)</f>
        <v>0</v>
      </c>
      <c r="O45" s="848"/>
      <c r="P45" s="849">
        <f>'１号申込書'!W35+'１号申込書'!W36+'１号申込書'!W37</f>
        <v>0</v>
      </c>
      <c r="Q45" s="850"/>
      <c r="R45" s="52"/>
      <c r="S45" s="52"/>
      <c r="T45" s="52"/>
      <c r="U45" s="52"/>
    </row>
    <row r="46" spans="1:21" ht="15" customHeight="1" x14ac:dyDescent="0.15">
      <c r="A46" s="759"/>
      <c r="B46" s="790">
        <f>'１号申込書'!$D$36</f>
        <v>0</v>
      </c>
      <c r="C46" s="644"/>
      <c r="D46" s="644"/>
      <c r="E46" s="644"/>
      <c r="F46" s="791">
        <f>'１号申込書'!$H$36</f>
        <v>1</v>
      </c>
      <c r="G46" s="566"/>
      <c r="H46" s="792">
        <f>'１号申込書'!$D$37</f>
        <v>0</v>
      </c>
      <c r="I46" s="793"/>
      <c r="J46" s="793"/>
      <c r="K46" s="794"/>
      <c r="L46" s="795">
        <f>'１号申込書'!$H$37</f>
        <v>1</v>
      </c>
      <c r="M46" s="796"/>
      <c r="N46" s="797"/>
      <c r="O46" s="798"/>
      <c r="P46" s="835"/>
      <c r="Q46" s="836"/>
      <c r="R46" s="52"/>
      <c r="S46" s="52"/>
      <c r="T46" s="52"/>
      <c r="U46" s="52"/>
    </row>
    <row r="47" spans="1:21" ht="20.25" customHeight="1" x14ac:dyDescent="0.15">
      <c r="A47" s="148"/>
      <c r="B47" s="837" t="s">
        <v>252</v>
      </c>
      <c r="C47" s="838"/>
      <c r="D47" s="838"/>
      <c r="E47" s="839"/>
      <c r="F47" s="839"/>
      <c r="G47" s="839"/>
      <c r="H47" s="779">
        <f>SUM(H30,H33,H36,H39,H42,H45)</f>
        <v>0</v>
      </c>
      <c r="I47" s="780"/>
      <c r="J47" s="840">
        <f>SUM(J30,J33,J36,J39,J42,J45)</f>
        <v>0</v>
      </c>
      <c r="K47" s="841"/>
      <c r="L47" s="781">
        <f>SUM(L30,L33,L36,L39,L42,L45)</f>
        <v>0</v>
      </c>
      <c r="M47" s="780"/>
      <c r="N47" s="779">
        <f>SUM(N30,N33,N36,N39,N42,N45)</f>
        <v>0</v>
      </c>
      <c r="O47" s="780"/>
      <c r="P47" s="842">
        <f>SUM(P30,P33,P36,P39,P42,P45)</f>
        <v>0</v>
      </c>
      <c r="Q47" s="842"/>
      <c r="R47" s="52"/>
      <c r="S47" s="52"/>
      <c r="T47" s="52"/>
      <c r="U47" s="52"/>
    </row>
    <row r="48" spans="1:21" ht="20.25" customHeight="1" x14ac:dyDescent="0.15">
      <c r="A48" s="774" t="s">
        <v>253</v>
      </c>
      <c r="B48" s="775"/>
      <c r="C48" s="775"/>
      <c r="D48" s="776"/>
      <c r="E48" s="774" t="s">
        <v>254</v>
      </c>
      <c r="F48" s="775"/>
      <c r="G48" s="775"/>
      <c r="H48" s="777">
        <f>'3号-1キャンセル'!K26-'3号-1キャンセル'!N26</f>
        <v>0</v>
      </c>
      <c r="I48" s="777"/>
      <c r="J48" s="778"/>
      <c r="K48" s="779" t="s">
        <v>255</v>
      </c>
      <c r="L48" s="779"/>
      <c r="M48" s="780"/>
      <c r="N48" s="781">
        <f>'3号-1キャンセル'!W26</f>
        <v>0</v>
      </c>
      <c r="O48" s="779"/>
      <c r="P48" s="178" t="s">
        <v>256</v>
      </c>
      <c r="Q48" s="190">
        <f>'3号-1キャンセル'!S2</f>
        <v>0</v>
      </c>
      <c r="R48" s="52"/>
      <c r="S48" s="52"/>
      <c r="T48" s="52"/>
      <c r="U48" s="52"/>
    </row>
    <row r="49" spans="1:22" ht="26.25" customHeight="1" x14ac:dyDescent="0.15">
      <c r="A49" s="149"/>
      <c r="B49" s="150" t="s">
        <v>257</v>
      </c>
      <c r="C49" s="833">
        <f>'１号申込書'!D39</f>
        <v>0</v>
      </c>
      <c r="D49" s="834"/>
      <c r="E49" s="743" t="s">
        <v>258</v>
      </c>
      <c r="F49" s="744"/>
      <c r="G49" s="744"/>
      <c r="H49" s="745">
        <f>'１号申込書'!$S$39</f>
        <v>0</v>
      </c>
      <c r="I49" s="746"/>
      <c r="J49" s="747" t="s">
        <v>259</v>
      </c>
      <c r="K49" s="747"/>
      <c r="L49" s="748"/>
      <c r="M49" s="749">
        <f>N47-P47+H49-H48+N48</f>
        <v>0</v>
      </c>
      <c r="N49" s="750"/>
      <c r="O49" s="750"/>
      <c r="P49" s="179" t="s">
        <v>260</v>
      </c>
      <c r="Q49" s="191"/>
      <c r="R49" s="52"/>
      <c r="S49" s="52"/>
      <c r="T49" s="52"/>
      <c r="U49" s="52"/>
    </row>
    <row r="50" spans="1:22" ht="19.5" customHeight="1" x14ac:dyDescent="0.15">
      <c r="A50" s="52"/>
      <c r="B50" s="151" t="s">
        <v>261</v>
      </c>
      <c r="C50" s="52"/>
      <c r="D50" s="52"/>
      <c r="E50" s="52"/>
      <c r="F50" s="52"/>
      <c r="G50" s="52"/>
      <c r="H50" s="52"/>
      <c r="I50" s="52"/>
      <c r="J50" s="751" t="s">
        <v>262</v>
      </c>
      <c r="K50" s="752"/>
      <c r="L50" s="752"/>
      <c r="M50" s="689">
        <f>M49-C49</f>
        <v>0</v>
      </c>
      <c r="N50" s="689"/>
      <c r="O50" s="690"/>
      <c r="P50" s="755" t="s">
        <v>263</v>
      </c>
      <c r="Q50" s="756"/>
      <c r="R50" s="52"/>
      <c r="S50" s="52"/>
      <c r="T50" s="52"/>
      <c r="U50" s="52"/>
    </row>
    <row r="51" spans="1:22" ht="11.25" customHeight="1" x14ac:dyDescent="0.15">
      <c r="A51" s="52"/>
      <c r="B51" s="52"/>
      <c r="C51" s="52"/>
      <c r="D51" s="52"/>
      <c r="E51" s="52"/>
      <c r="F51" s="52"/>
      <c r="G51" s="52"/>
      <c r="H51" s="52"/>
      <c r="I51" s="52"/>
      <c r="J51" s="52"/>
      <c r="K51" s="52"/>
      <c r="L51" s="52"/>
      <c r="M51" s="52"/>
      <c r="N51" s="52"/>
      <c r="O51" s="52"/>
      <c r="P51" s="52"/>
      <c r="Q51" s="52"/>
      <c r="R51" s="52"/>
      <c r="S51" s="52"/>
      <c r="T51" s="52"/>
      <c r="U51" s="52"/>
    </row>
    <row r="52" spans="1:22" ht="9.75" customHeight="1" x14ac:dyDescent="0.15">
      <c r="A52" s="52"/>
      <c r="B52" s="52"/>
      <c r="C52" s="52"/>
      <c r="D52" s="52"/>
      <c r="E52" s="52"/>
      <c r="F52" s="52"/>
      <c r="G52" s="52"/>
      <c r="H52" s="52"/>
      <c r="I52" s="52"/>
      <c r="J52" s="52"/>
      <c r="K52" s="52"/>
      <c r="L52" s="52"/>
      <c r="M52" s="52"/>
      <c r="N52" s="52"/>
      <c r="O52" s="52"/>
      <c r="P52" s="52"/>
      <c r="Q52" s="52"/>
      <c r="R52" s="52"/>
      <c r="S52" s="52"/>
      <c r="T52" s="52"/>
      <c r="U52" s="52"/>
    </row>
    <row r="53" spans="1:22" ht="15.75" customHeight="1" x14ac:dyDescent="0.15">
      <c r="L53" s="152"/>
      <c r="M53" s="180" t="s">
        <v>224</v>
      </c>
      <c r="Q53" s="181" t="s">
        <v>264</v>
      </c>
    </row>
    <row r="54" spans="1:22" ht="24.75" customHeight="1" x14ac:dyDescent="0.15">
      <c r="A54" s="826" t="s">
        <v>265</v>
      </c>
      <c r="B54" s="826"/>
      <c r="C54" s="826"/>
      <c r="D54" s="826"/>
      <c r="E54" s="826"/>
      <c r="F54" s="826"/>
      <c r="G54" s="826"/>
      <c r="H54" s="826"/>
      <c r="I54" s="826"/>
      <c r="J54" s="826"/>
      <c r="K54" s="826"/>
      <c r="L54" s="826"/>
      <c r="M54" s="826"/>
      <c r="N54" s="826"/>
      <c r="O54" s="826"/>
      <c r="P54" s="52"/>
      <c r="Q54" s="52"/>
      <c r="R54" s="52"/>
      <c r="S54" s="52"/>
      <c r="T54" s="52"/>
      <c r="U54" s="52"/>
    </row>
    <row r="55" spans="1:22" ht="19.5" customHeight="1" x14ac:dyDescent="0.15">
      <c r="A55" s="52" t="s">
        <v>4</v>
      </c>
      <c r="B55" s="52"/>
      <c r="C55" s="64">
        <f>C3</f>
        <v>0</v>
      </c>
      <c r="D55" s="827">
        <f>D3</f>
        <v>0</v>
      </c>
      <c r="E55" s="827"/>
      <c r="F55" s="127" t="s">
        <v>226</v>
      </c>
      <c r="G55" s="52"/>
      <c r="H55" s="52"/>
      <c r="I55" s="52"/>
      <c r="J55" s="52"/>
      <c r="K55" s="52"/>
      <c r="L55" s="52"/>
      <c r="M55" s="52"/>
      <c r="N55" s="52"/>
      <c r="O55" s="52"/>
      <c r="P55" s="52"/>
      <c r="Q55" s="52"/>
      <c r="R55" s="52"/>
      <c r="S55" s="52"/>
      <c r="T55" s="52"/>
      <c r="U55" s="52"/>
    </row>
    <row r="56" spans="1:22" ht="27.75" customHeight="1" x14ac:dyDescent="0.15">
      <c r="A56" s="828">
        <f>A4</f>
        <v>0</v>
      </c>
      <c r="B56" s="828"/>
      <c r="C56" s="828"/>
      <c r="D56" s="828"/>
      <c r="E56" s="828"/>
      <c r="F56" s="828"/>
      <c r="G56" s="828"/>
      <c r="H56" s="829" t="s">
        <v>227</v>
      </c>
      <c r="I56" s="829"/>
      <c r="J56" s="52"/>
      <c r="K56" s="52"/>
      <c r="L56" s="53"/>
      <c r="M56" s="53"/>
      <c r="N56" s="53"/>
      <c r="O56" s="53"/>
      <c r="P56" s="53"/>
      <c r="Q56" s="52"/>
      <c r="R56" s="52"/>
      <c r="S56" s="52"/>
      <c r="T56" s="52"/>
      <c r="U56" s="52"/>
    </row>
    <row r="57" spans="1:22" ht="22.5" customHeight="1" x14ac:dyDescent="0.15">
      <c r="A57" s="128" t="s">
        <v>228</v>
      </c>
      <c r="B57" s="128"/>
      <c r="C57" s="128"/>
      <c r="D57" s="64"/>
      <c r="E57" s="64"/>
      <c r="F57" s="64"/>
      <c r="G57" s="64"/>
      <c r="H57" s="129"/>
      <c r="I57" s="129"/>
      <c r="J57" s="52"/>
      <c r="K57" s="52"/>
      <c r="L57" s="52"/>
      <c r="M57" s="52"/>
      <c r="N57" s="133"/>
      <c r="O57" s="133"/>
      <c r="P57" s="133"/>
      <c r="Q57" s="133"/>
      <c r="R57" s="52"/>
      <c r="S57" s="52"/>
      <c r="T57" s="52"/>
      <c r="U57" s="52"/>
    </row>
    <row r="58" spans="1:22" ht="22.5" customHeight="1" x14ac:dyDescent="0.15">
      <c r="A58" s="128" t="s">
        <v>229</v>
      </c>
      <c r="B58" s="128"/>
      <c r="C58" s="128"/>
      <c r="D58" s="64"/>
      <c r="E58" s="64"/>
      <c r="F58" s="64"/>
      <c r="G58" s="64"/>
      <c r="H58" s="129"/>
      <c r="I58" s="129"/>
      <c r="J58" s="52"/>
      <c r="K58" s="52"/>
      <c r="L58" s="52"/>
      <c r="M58" s="52"/>
      <c r="N58" s="133"/>
      <c r="O58" s="133"/>
      <c r="P58" s="133"/>
      <c r="Q58" s="133"/>
      <c r="R58" s="52"/>
      <c r="S58" s="52"/>
      <c r="T58" s="52"/>
      <c r="U58" s="52"/>
    </row>
    <row r="59" spans="1:22" ht="22.5" customHeight="1" x14ac:dyDescent="0.15">
      <c r="A59" s="64"/>
      <c r="B59" s="64"/>
      <c r="C59" s="64"/>
      <c r="D59" s="64"/>
      <c r="E59" s="64"/>
      <c r="F59" s="64"/>
      <c r="G59" s="64"/>
      <c r="H59" s="129"/>
      <c r="I59" s="129"/>
      <c r="J59" s="52"/>
      <c r="K59" s="52"/>
      <c r="L59" s="52"/>
      <c r="M59" s="52"/>
      <c r="N59" s="133"/>
      <c r="O59" s="133"/>
      <c r="P59" s="133"/>
      <c r="Q59" s="133"/>
      <c r="R59" s="52"/>
      <c r="S59" s="52"/>
      <c r="T59" s="52"/>
      <c r="U59" s="52"/>
    </row>
    <row r="60" spans="1:22" ht="30.75" customHeight="1" x14ac:dyDescent="0.15">
      <c r="A60" s="52"/>
      <c r="B60" s="52"/>
      <c r="C60" s="830" t="s">
        <v>230</v>
      </c>
      <c r="D60" s="830"/>
      <c r="E60" s="831">
        <f>E8</f>
        <v>0</v>
      </c>
      <c r="F60" s="831"/>
      <c r="G60" s="831"/>
      <c r="H60" s="831"/>
      <c r="I60" s="831"/>
      <c r="J60" s="831"/>
      <c r="K60" s="130" t="s">
        <v>35</v>
      </c>
      <c r="L60" s="832" t="s">
        <v>231</v>
      </c>
      <c r="M60" s="832"/>
      <c r="N60" s="154"/>
      <c r="O60" s="52"/>
      <c r="P60" s="135"/>
      <c r="Q60" s="135"/>
      <c r="R60" s="52"/>
      <c r="S60" s="52"/>
      <c r="T60" s="52"/>
      <c r="U60" s="52"/>
      <c r="V60" s="182"/>
    </row>
    <row r="61" spans="1:22" ht="3.75" customHeight="1" x14ac:dyDescent="0.15">
      <c r="A61" s="52"/>
      <c r="B61" s="52"/>
      <c r="C61" s="131"/>
      <c r="D61" s="131"/>
      <c r="E61" s="132"/>
      <c r="F61" s="132"/>
      <c r="G61" s="132"/>
      <c r="H61" s="132"/>
      <c r="I61" s="132"/>
      <c r="J61" s="132"/>
      <c r="K61" s="132"/>
      <c r="L61" s="155"/>
      <c r="M61" s="155"/>
      <c r="N61" s="154"/>
      <c r="O61" s="52"/>
      <c r="P61" s="135"/>
      <c r="Q61" s="135"/>
      <c r="R61" s="52"/>
      <c r="S61" s="52"/>
      <c r="T61" s="52"/>
      <c r="U61" s="52"/>
    </row>
    <row r="62" spans="1:22" ht="24.75" customHeight="1" x14ac:dyDescent="0.15">
      <c r="A62" s="52"/>
      <c r="B62" s="52"/>
      <c r="C62" s="62"/>
      <c r="D62" s="47"/>
      <c r="E62" s="63"/>
      <c r="F62" s="66"/>
      <c r="G62" s="66"/>
      <c r="H62" s="816" t="s">
        <v>232</v>
      </c>
      <c r="I62" s="816"/>
      <c r="J62" s="816"/>
      <c r="K62" s="817">
        <f>K10</f>
        <v>0</v>
      </c>
      <c r="L62" s="817"/>
      <c r="M62" s="156"/>
      <c r="N62" s="157"/>
      <c r="O62" s="52"/>
      <c r="P62" s="135"/>
      <c r="Q62" s="135"/>
      <c r="R62" s="52"/>
      <c r="S62" s="52"/>
      <c r="T62" s="52"/>
      <c r="U62" s="52"/>
    </row>
    <row r="63" spans="1:22" ht="22.5" customHeight="1" x14ac:dyDescent="0.15">
      <c r="A63" s="64"/>
      <c r="B63" s="64"/>
      <c r="C63" s="64"/>
      <c r="D63" s="133" t="s">
        <v>233</v>
      </c>
      <c r="E63" s="818">
        <f>E11</f>
        <v>0</v>
      </c>
      <c r="F63" s="819"/>
      <c r="G63" s="819"/>
      <c r="H63" s="819"/>
      <c r="I63" s="819"/>
      <c r="J63" s="819"/>
      <c r="K63" s="819"/>
      <c r="L63" s="819"/>
      <c r="M63" s="819"/>
      <c r="N63" s="819"/>
      <c r="O63" s="819"/>
      <c r="P63" s="819"/>
      <c r="Q63" s="133"/>
      <c r="R63" s="52"/>
      <c r="S63" s="52"/>
      <c r="T63" s="52"/>
      <c r="U63" s="52"/>
    </row>
    <row r="64" spans="1:22" ht="29.25" customHeight="1" x14ac:dyDescent="0.15">
      <c r="A64" s="52"/>
      <c r="B64" s="52"/>
      <c r="C64" s="52"/>
      <c r="D64" s="52" t="s">
        <v>234</v>
      </c>
      <c r="E64" s="52"/>
      <c r="F64" s="52"/>
      <c r="G64" s="52"/>
      <c r="H64" s="52"/>
      <c r="I64" s="52"/>
      <c r="J64" s="52"/>
      <c r="K64" s="52"/>
      <c r="L64" s="52"/>
      <c r="M64" s="52"/>
      <c r="N64" s="158"/>
      <c r="O64" s="158"/>
      <c r="P64" s="158"/>
      <c r="Q64" s="158"/>
      <c r="R64" s="52"/>
      <c r="S64" s="52"/>
      <c r="T64" s="52"/>
      <c r="U64" s="52"/>
    </row>
    <row r="65" spans="1:21" x14ac:dyDescent="0.15">
      <c r="A65" s="52"/>
      <c r="B65" s="52"/>
      <c r="C65" s="52"/>
      <c r="D65" s="52"/>
      <c r="E65" s="52"/>
      <c r="F65" s="52"/>
      <c r="G65" s="52"/>
      <c r="H65" s="52"/>
      <c r="I65" s="52"/>
      <c r="J65" s="52"/>
      <c r="K65" s="52"/>
      <c r="L65" s="52"/>
      <c r="M65" s="52"/>
      <c r="N65" s="52"/>
      <c r="O65" s="52"/>
      <c r="P65" s="52"/>
      <c r="Q65" s="52"/>
      <c r="R65" s="52"/>
      <c r="S65" s="52"/>
      <c r="T65" s="52"/>
      <c r="U65" s="52"/>
    </row>
    <row r="66" spans="1:21" x14ac:dyDescent="0.15">
      <c r="A66" s="52"/>
      <c r="B66" s="52"/>
      <c r="C66" s="52"/>
      <c r="D66" s="52" t="s">
        <v>235</v>
      </c>
      <c r="E66" s="52">
        <f>E14</f>
        <v>0</v>
      </c>
      <c r="F66" s="52" t="s">
        <v>9</v>
      </c>
      <c r="G66" s="52">
        <f>G14</f>
        <v>0</v>
      </c>
      <c r="H66" s="52" t="s">
        <v>10</v>
      </c>
      <c r="I66" s="52">
        <f>I14</f>
        <v>0</v>
      </c>
      <c r="J66" s="52" t="s">
        <v>11</v>
      </c>
      <c r="K66" s="52"/>
      <c r="L66" s="52"/>
      <c r="M66" s="52"/>
      <c r="N66" s="52"/>
      <c r="O66" s="52"/>
      <c r="P66" s="52"/>
      <c r="Q66" s="52"/>
      <c r="R66" s="52"/>
      <c r="S66" s="52"/>
      <c r="T66" s="52"/>
      <c r="U66" s="183"/>
    </row>
    <row r="67" spans="1:21" x14ac:dyDescent="0.15">
      <c r="A67" s="135"/>
      <c r="B67" s="135"/>
      <c r="C67" s="135"/>
      <c r="D67" s="135"/>
      <c r="E67" s="135"/>
      <c r="F67" s="135"/>
      <c r="G67" s="135"/>
      <c r="H67" s="135"/>
      <c r="I67" s="135"/>
      <c r="J67" s="135"/>
      <c r="K67" s="52"/>
      <c r="L67" s="52"/>
      <c r="M67" s="52"/>
      <c r="N67" s="52"/>
      <c r="O67" s="52"/>
      <c r="P67" s="52"/>
      <c r="Q67" s="52"/>
      <c r="R67" s="52"/>
      <c r="S67" s="52"/>
      <c r="T67" s="52"/>
      <c r="U67" s="183"/>
    </row>
    <row r="68" spans="1:21" x14ac:dyDescent="0.15">
      <c r="A68" s="135"/>
      <c r="B68" s="820" t="s">
        <v>236</v>
      </c>
      <c r="C68" s="820"/>
      <c r="D68" s="65">
        <f>D16</f>
        <v>0</v>
      </c>
      <c r="E68" s="135"/>
      <c r="F68" s="135"/>
      <c r="G68" s="135"/>
      <c r="H68" s="135"/>
      <c r="I68" s="49"/>
      <c r="J68" s="135"/>
      <c r="K68" s="49" t="s">
        <v>26</v>
      </c>
      <c r="L68" s="52"/>
      <c r="M68" s="52"/>
      <c r="N68" s="52"/>
      <c r="O68" s="52"/>
      <c r="P68" s="52"/>
      <c r="Q68" s="52"/>
      <c r="R68" s="52"/>
      <c r="S68" s="52"/>
      <c r="T68" s="52"/>
      <c r="U68" s="183"/>
    </row>
    <row r="69" spans="1:21" x14ac:dyDescent="0.15">
      <c r="A69" s="52"/>
      <c r="B69" s="820" t="s">
        <v>237</v>
      </c>
      <c r="C69" s="820"/>
      <c r="D69" s="65">
        <f>D17</f>
        <v>0</v>
      </c>
      <c r="E69" s="52"/>
      <c r="F69" s="52"/>
      <c r="G69" s="52"/>
      <c r="H69" s="52"/>
      <c r="I69" s="52"/>
      <c r="J69" s="52"/>
      <c r="K69" s="49" t="s">
        <v>238</v>
      </c>
      <c r="L69" s="49"/>
      <c r="M69" s="49"/>
      <c r="N69" s="49"/>
      <c r="O69" s="49"/>
      <c r="P69" s="49"/>
      <c r="Q69" s="49"/>
      <c r="R69" s="49"/>
      <c r="S69" s="52"/>
      <c r="T69" s="52"/>
      <c r="U69" s="52"/>
    </row>
    <row r="70" spans="1:21" x14ac:dyDescent="0.15">
      <c r="A70" s="52"/>
      <c r="B70" s="820" t="s">
        <v>239</v>
      </c>
      <c r="C70" s="820"/>
      <c r="D70" s="65">
        <f>D18</f>
        <v>0</v>
      </c>
      <c r="E70" s="52"/>
      <c r="F70" s="52"/>
      <c r="G70" s="52"/>
      <c r="H70" s="52"/>
      <c r="I70" s="49"/>
      <c r="J70" s="52"/>
      <c r="K70" s="49" t="s">
        <v>240</v>
      </c>
      <c r="L70" s="49"/>
      <c r="M70" s="49" t="s">
        <v>241</v>
      </c>
      <c r="N70" s="49"/>
      <c r="O70" s="49"/>
      <c r="P70" s="49"/>
      <c r="Q70" s="49"/>
      <c r="R70" s="49"/>
      <c r="S70" s="52"/>
      <c r="T70" s="52"/>
      <c r="U70" s="52"/>
    </row>
    <row r="71" spans="1:21" x14ac:dyDescent="0.15">
      <c r="A71" s="133"/>
      <c r="B71" s="133"/>
      <c r="C71" s="133"/>
      <c r="D71" s="52"/>
      <c r="E71" s="52"/>
      <c r="F71" s="52"/>
      <c r="G71" s="52"/>
      <c r="H71" s="52"/>
      <c r="I71" s="52"/>
      <c r="J71" s="52"/>
      <c r="K71" s="52" t="s">
        <v>242</v>
      </c>
      <c r="L71" s="52"/>
      <c r="M71" s="52"/>
      <c r="N71" s="52"/>
      <c r="O71" s="52"/>
      <c r="P71" s="52"/>
      <c r="Q71" s="52"/>
      <c r="R71" s="52"/>
      <c r="S71" s="52"/>
      <c r="T71" s="52"/>
      <c r="U71" s="52"/>
    </row>
    <row r="72" spans="1:21" ht="12.75" customHeight="1" x14ac:dyDescent="0.15"/>
    <row r="73" spans="1:21" ht="12.75" customHeight="1" x14ac:dyDescent="0.15"/>
    <row r="74" spans="1:21" ht="21" customHeight="1" x14ac:dyDescent="0.15">
      <c r="A74" s="137">
        <f>A22</f>
        <v>0</v>
      </c>
      <c r="B74" s="821" t="s">
        <v>243</v>
      </c>
      <c r="C74" s="821"/>
      <c r="D74" s="821"/>
      <c r="E74" s="821"/>
      <c r="F74" s="821"/>
      <c r="G74" s="821"/>
      <c r="H74" s="821"/>
      <c r="I74" s="821"/>
      <c r="J74" s="821"/>
      <c r="K74" s="821"/>
      <c r="L74" s="821"/>
      <c r="M74" s="821"/>
      <c r="N74" s="821"/>
      <c r="O74" s="821"/>
      <c r="P74" s="821"/>
      <c r="Q74" s="821"/>
      <c r="R74" s="52"/>
      <c r="S74" s="52"/>
      <c r="T74" s="52"/>
      <c r="U74" s="52"/>
    </row>
    <row r="75" spans="1:21" ht="18.75" customHeight="1" x14ac:dyDescent="0.15">
      <c r="A75" s="762" t="s">
        <v>244</v>
      </c>
      <c r="B75" s="763"/>
      <c r="C75" s="822">
        <f>C23</f>
        <v>0</v>
      </c>
      <c r="D75" s="822"/>
      <c r="E75" s="822"/>
      <c r="F75" s="822"/>
      <c r="G75" s="822"/>
      <c r="H75" s="822"/>
      <c r="I75" s="822"/>
      <c r="J75" s="822"/>
      <c r="K75" s="822"/>
      <c r="L75" s="822"/>
      <c r="M75" s="822"/>
      <c r="N75" s="822"/>
      <c r="O75" s="822"/>
      <c r="P75" s="822"/>
      <c r="Q75" s="823"/>
      <c r="R75" s="52"/>
      <c r="S75" s="52"/>
      <c r="T75" s="52"/>
      <c r="U75" s="52"/>
    </row>
    <row r="76" spans="1:21" ht="18.75" customHeight="1" x14ac:dyDescent="0.15">
      <c r="A76" s="764"/>
      <c r="B76" s="765"/>
      <c r="C76" s="824">
        <f>C24</f>
        <v>0</v>
      </c>
      <c r="D76" s="824"/>
      <c r="E76" s="824"/>
      <c r="F76" s="824"/>
      <c r="G76" s="824"/>
      <c r="H76" s="824"/>
      <c r="I76" s="824"/>
      <c r="J76" s="824"/>
      <c r="K76" s="824"/>
      <c r="L76" s="824"/>
      <c r="M76" s="824"/>
      <c r="N76" s="824"/>
      <c r="O76" s="824"/>
      <c r="P76" s="824"/>
      <c r="Q76" s="825"/>
      <c r="R76" s="52"/>
      <c r="S76" s="52"/>
      <c r="T76" s="52"/>
      <c r="U76" s="52"/>
    </row>
    <row r="77" spans="1:21" ht="12" customHeight="1" x14ac:dyDescent="0.15">
      <c r="A77" s="52"/>
      <c r="B77" s="52"/>
      <c r="C77" s="52"/>
      <c r="D77" s="52"/>
      <c r="E77" s="52"/>
      <c r="F77" s="52"/>
      <c r="G77" s="52"/>
      <c r="H77" s="52"/>
      <c r="I77" s="52"/>
      <c r="J77" s="52"/>
      <c r="K77" s="52"/>
      <c r="L77" s="52"/>
      <c r="M77" s="52"/>
      <c r="N77" s="52"/>
      <c r="O77" s="52"/>
      <c r="P77" s="52"/>
      <c r="Q77" s="52"/>
      <c r="R77" s="52"/>
      <c r="S77" s="52"/>
      <c r="T77" s="52"/>
      <c r="U77" s="52"/>
    </row>
    <row r="78" spans="1:21" ht="12.75" customHeight="1" x14ac:dyDescent="0.15">
      <c r="A78" s="757"/>
      <c r="B78" s="801" t="s">
        <v>245</v>
      </c>
      <c r="C78" s="801"/>
      <c r="D78" s="801"/>
      <c r="E78" s="801"/>
      <c r="F78" s="801"/>
      <c r="G78" s="801"/>
      <c r="H78" s="801"/>
      <c r="I78" s="801"/>
      <c r="J78" s="140"/>
      <c r="K78" s="159" t="s">
        <v>46</v>
      </c>
      <c r="L78" s="160" t="s">
        <v>47</v>
      </c>
      <c r="M78" s="161" t="s">
        <v>48</v>
      </c>
      <c r="N78" s="160" t="s">
        <v>49</v>
      </c>
      <c r="O78" s="162" t="s">
        <v>50</v>
      </c>
      <c r="P78" s="163"/>
      <c r="Q78" s="185"/>
      <c r="R78" s="186"/>
      <c r="S78" s="52"/>
      <c r="T78" s="52"/>
      <c r="U78" s="52"/>
    </row>
    <row r="79" spans="1:21" ht="12.75" customHeight="1" x14ac:dyDescent="0.15">
      <c r="A79" s="758"/>
      <c r="B79" s="802" t="s">
        <v>246</v>
      </c>
      <c r="C79" s="803"/>
      <c r="D79" s="803"/>
      <c r="E79" s="803"/>
      <c r="F79" s="803"/>
      <c r="G79" s="804"/>
      <c r="H79" s="805" t="s">
        <v>247</v>
      </c>
      <c r="I79" s="802"/>
      <c r="J79" s="806" t="s">
        <v>60</v>
      </c>
      <c r="K79" s="807"/>
      <c r="L79" s="804" t="s">
        <v>64</v>
      </c>
      <c r="M79" s="805"/>
      <c r="N79" s="805" t="s">
        <v>248</v>
      </c>
      <c r="O79" s="805"/>
      <c r="P79" s="808" t="s">
        <v>249</v>
      </c>
      <c r="Q79" s="808"/>
      <c r="R79" s="186"/>
      <c r="S79" s="52"/>
      <c r="T79" s="52"/>
      <c r="U79" s="52"/>
    </row>
    <row r="80" spans="1:21" s="125" customFormat="1" ht="12" customHeight="1" x14ac:dyDescent="0.15">
      <c r="A80" s="759"/>
      <c r="B80" s="809" t="s">
        <v>250</v>
      </c>
      <c r="C80" s="810"/>
      <c r="D80" s="810"/>
      <c r="E80" s="810"/>
      <c r="F80" s="811" t="s">
        <v>185</v>
      </c>
      <c r="G80" s="812"/>
      <c r="H80" s="813" t="s">
        <v>251</v>
      </c>
      <c r="I80" s="811"/>
      <c r="J80" s="811"/>
      <c r="K80" s="814"/>
      <c r="L80" s="815" t="s">
        <v>185</v>
      </c>
      <c r="M80" s="812"/>
      <c r="N80" s="164"/>
      <c r="O80" s="165"/>
      <c r="P80" s="166"/>
      <c r="Q80" s="187"/>
      <c r="R80" s="186"/>
      <c r="S80" s="186"/>
      <c r="T80" s="186"/>
      <c r="U80" s="186"/>
    </row>
    <row r="81" spans="1:21" ht="14.25" customHeight="1" x14ac:dyDescent="0.15">
      <c r="A81" s="757">
        <v>1</v>
      </c>
      <c r="B81" s="192">
        <v>20</v>
      </c>
      <c r="C81" s="193">
        <f>C29</f>
        <v>0</v>
      </c>
      <c r="D81" s="194" t="s">
        <v>9</v>
      </c>
      <c r="E81" s="193">
        <f>E29</f>
        <v>0</v>
      </c>
      <c r="F81" s="194" t="s">
        <v>10</v>
      </c>
      <c r="G81" s="193">
        <f>G29</f>
        <v>0</v>
      </c>
      <c r="H81" s="195" t="s">
        <v>11</v>
      </c>
      <c r="I81" s="196">
        <f>I29</f>
        <v>0</v>
      </c>
      <c r="J81" s="197" t="s">
        <v>45</v>
      </c>
      <c r="K81" s="198">
        <f>K29</f>
        <v>0</v>
      </c>
      <c r="L81" s="199">
        <f>L29</f>
        <v>0</v>
      </c>
      <c r="M81" s="198">
        <f>M29</f>
        <v>0</v>
      </c>
      <c r="N81" s="199">
        <f>N29</f>
        <v>0</v>
      </c>
      <c r="O81" s="200">
        <f>O29</f>
        <v>0</v>
      </c>
      <c r="P81" s="201"/>
      <c r="Q81" s="204"/>
      <c r="R81" s="52"/>
      <c r="S81" s="52"/>
      <c r="T81" s="52"/>
      <c r="U81" s="52"/>
    </row>
    <row r="82" spans="1:21" ht="14.25" customHeight="1" x14ac:dyDescent="0.15">
      <c r="A82" s="758"/>
      <c r="B82" s="782">
        <f>B30</f>
        <v>0</v>
      </c>
      <c r="C82" s="782"/>
      <c r="D82" s="782"/>
      <c r="E82" s="782"/>
      <c r="F82" s="782"/>
      <c r="G82" s="782"/>
      <c r="H82" s="783">
        <f>H30</f>
        <v>0</v>
      </c>
      <c r="I82" s="784"/>
      <c r="J82" s="785">
        <f>J30</f>
        <v>0</v>
      </c>
      <c r="K82" s="786"/>
      <c r="L82" s="787">
        <f t="shared" ref="L82:L99" si="0">L30</f>
        <v>0</v>
      </c>
      <c r="M82" s="783"/>
      <c r="N82" s="788">
        <f>N30</f>
        <v>0</v>
      </c>
      <c r="O82" s="788"/>
      <c r="P82" s="789">
        <f>P30</f>
        <v>0</v>
      </c>
      <c r="Q82" s="789"/>
      <c r="R82" s="52"/>
      <c r="S82" s="52"/>
      <c r="T82" s="52"/>
      <c r="U82" s="52"/>
    </row>
    <row r="83" spans="1:21" ht="14.25" customHeight="1" x14ac:dyDescent="0.15">
      <c r="A83" s="147"/>
      <c r="B83" s="790">
        <f>B31</f>
        <v>0</v>
      </c>
      <c r="C83" s="644"/>
      <c r="D83" s="644"/>
      <c r="E83" s="644"/>
      <c r="F83" s="791">
        <f>F31</f>
        <v>1</v>
      </c>
      <c r="G83" s="566"/>
      <c r="H83" s="792">
        <f>H31</f>
        <v>0</v>
      </c>
      <c r="I83" s="793"/>
      <c r="J83" s="793"/>
      <c r="K83" s="794"/>
      <c r="L83" s="795">
        <f t="shared" si="0"/>
        <v>1</v>
      </c>
      <c r="M83" s="796"/>
      <c r="N83" s="174"/>
      <c r="O83" s="175"/>
      <c r="P83" s="799"/>
      <c r="Q83" s="800"/>
      <c r="R83" s="52"/>
      <c r="S83" s="52"/>
      <c r="T83" s="52"/>
      <c r="U83" s="52"/>
    </row>
    <row r="84" spans="1:21" ht="14.25" customHeight="1" x14ac:dyDescent="0.15">
      <c r="A84" s="757">
        <v>2</v>
      </c>
      <c r="B84" s="192">
        <v>20</v>
      </c>
      <c r="C84" s="193">
        <f>C32</f>
        <v>0</v>
      </c>
      <c r="D84" s="194" t="s">
        <v>9</v>
      </c>
      <c r="E84" s="193">
        <f>E32</f>
        <v>0</v>
      </c>
      <c r="F84" s="194" t="s">
        <v>10</v>
      </c>
      <c r="G84" s="193">
        <f>G32</f>
        <v>0</v>
      </c>
      <c r="H84" s="195" t="s">
        <v>11</v>
      </c>
      <c r="I84" s="196">
        <f>I32</f>
        <v>0</v>
      </c>
      <c r="J84" s="197" t="s">
        <v>45</v>
      </c>
      <c r="K84" s="198">
        <f>K32</f>
        <v>0</v>
      </c>
      <c r="L84" s="199">
        <f t="shared" si="0"/>
        <v>0</v>
      </c>
      <c r="M84" s="198">
        <f>M32</f>
        <v>0</v>
      </c>
      <c r="N84" s="199">
        <f>N32</f>
        <v>0</v>
      </c>
      <c r="O84" s="198">
        <f>O32</f>
        <v>0</v>
      </c>
      <c r="P84" s="201"/>
      <c r="Q84" s="204"/>
      <c r="R84" s="52"/>
      <c r="S84" s="52"/>
      <c r="T84" s="52"/>
      <c r="U84" s="52"/>
    </row>
    <row r="85" spans="1:21" ht="14.25" customHeight="1" x14ac:dyDescent="0.15">
      <c r="A85" s="758"/>
      <c r="B85" s="782">
        <f>B33</f>
        <v>0</v>
      </c>
      <c r="C85" s="782"/>
      <c r="D85" s="782"/>
      <c r="E85" s="782"/>
      <c r="F85" s="782"/>
      <c r="G85" s="782"/>
      <c r="H85" s="783">
        <f>H33</f>
        <v>0</v>
      </c>
      <c r="I85" s="784"/>
      <c r="J85" s="785">
        <f>J33</f>
        <v>0</v>
      </c>
      <c r="K85" s="786"/>
      <c r="L85" s="787">
        <f t="shared" si="0"/>
        <v>0</v>
      </c>
      <c r="M85" s="783"/>
      <c r="N85" s="788">
        <f>N33</f>
        <v>0</v>
      </c>
      <c r="O85" s="788"/>
      <c r="P85" s="789">
        <f>P33</f>
        <v>0</v>
      </c>
      <c r="Q85" s="789"/>
      <c r="R85" s="52"/>
      <c r="S85" s="52"/>
      <c r="T85" s="52"/>
      <c r="U85" s="52"/>
    </row>
    <row r="86" spans="1:21" ht="14.25" customHeight="1" x14ac:dyDescent="0.15">
      <c r="A86" s="759"/>
      <c r="B86" s="790">
        <f>B34</f>
        <v>0</v>
      </c>
      <c r="C86" s="644"/>
      <c r="D86" s="644"/>
      <c r="E86" s="644"/>
      <c r="F86" s="791">
        <f>F34</f>
        <v>1</v>
      </c>
      <c r="G86" s="566"/>
      <c r="H86" s="792">
        <f>H34</f>
        <v>0</v>
      </c>
      <c r="I86" s="793"/>
      <c r="J86" s="793"/>
      <c r="K86" s="794"/>
      <c r="L86" s="795">
        <f t="shared" si="0"/>
        <v>1</v>
      </c>
      <c r="M86" s="796"/>
      <c r="N86" s="202"/>
      <c r="O86" s="202"/>
      <c r="P86" s="203"/>
      <c r="Q86" s="205"/>
      <c r="R86" s="52"/>
      <c r="S86" s="52"/>
      <c r="T86" s="52"/>
      <c r="U86" s="52"/>
    </row>
    <row r="87" spans="1:21" ht="14.25" customHeight="1" x14ac:dyDescent="0.15">
      <c r="A87" s="757">
        <v>3</v>
      </c>
      <c r="B87" s="192">
        <v>20</v>
      </c>
      <c r="C87" s="193">
        <f>C35</f>
        <v>0</v>
      </c>
      <c r="D87" s="194" t="s">
        <v>9</v>
      </c>
      <c r="E87" s="193">
        <f>E35</f>
        <v>0</v>
      </c>
      <c r="F87" s="194" t="s">
        <v>10</v>
      </c>
      <c r="G87" s="193">
        <f>G35</f>
        <v>0</v>
      </c>
      <c r="H87" s="195" t="s">
        <v>11</v>
      </c>
      <c r="I87" s="196">
        <f>I35</f>
        <v>0</v>
      </c>
      <c r="J87" s="197" t="s">
        <v>45</v>
      </c>
      <c r="K87" s="198">
        <f>K35</f>
        <v>0</v>
      </c>
      <c r="L87" s="199">
        <f t="shared" si="0"/>
        <v>0</v>
      </c>
      <c r="M87" s="198">
        <f>M35</f>
        <v>0</v>
      </c>
      <c r="N87" s="199">
        <f>N35</f>
        <v>0</v>
      </c>
      <c r="O87" s="198">
        <f>O35</f>
        <v>0</v>
      </c>
      <c r="P87" s="201"/>
      <c r="Q87" s="204"/>
      <c r="R87" s="52"/>
      <c r="S87" s="52"/>
      <c r="T87" s="52"/>
      <c r="U87" s="52"/>
    </row>
    <row r="88" spans="1:21" ht="14.25" customHeight="1" x14ac:dyDescent="0.15">
      <c r="A88" s="758"/>
      <c r="B88" s="782">
        <f>B36</f>
        <v>0</v>
      </c>
      <c r="C88" s="782"/>
      <c r="D88" s="782"/>
      <c r="E88" s="782"/>
      <c r="F88" s="782"/>
      <c r="G88" s="782"/>
      <c r="H88" s="783">
        <f>H36</f>
        <v>0</v>
      </c>
      <c r="I88" s="784"/>
      <c r="J88" s="785">
        <f>J36</f>
        <v>0</v>
      </c>
      <c r="K88" s="786"/>
      <c r="L88" s="787">
        <f t="shared" si="0"/>
        <v>0</v>
      </c>
      <c r="M88" s="783"/>
      <c r="N88" s="788">
        <f>N36</f>
        <v>0</v>
      </c>
      <c r="O88" s="788"/>
      <c r="P88" s="789">
        <f>P36</f>
        <v>0</v>
      </c>
      <c r="Q88" s="789"/>
      <c r="R88" s="52"/>
      <c r="S88" s="52"/>
      <c r="T88" s="52"/>
      <c r="U88" s="52"/>
    </row>
    <row r="89" spans="1:21" ht="14.25" customHeight="1" x14ac:dyDescent="0.15">
      <c r="A89" s="759"/>
      <c r="B89" s="790">
        <f>B37</f>
        <v>0</v>
      </c>
      <c r="C89" s="644"/>
      <c r="D89" s="644"/>
      <c r="E89" s="644"/>
      <c r="F89" s="791">
        <f>F37</f>
        <v>1</v>
      </c>
      <c r="G89" s="566"/>
      <c r="H89" s="792">
        <f>H37</f>
        <v>0</v>
      </c>
      <c r="I89" s="793"/>
      <c r="J89" s="793"/>
      <c r="K89" s="794"/>
      <c r="L89" s="795">
        <f t="shared" si="0"/>
        <v>1</v>
      </c>
      <c r="M89" s="796"/>
      <c r="N89" s="202"/>
      <c r="O89" s="202"/>
      <c r="P89" s="203"/>
      <c r="Q89" s="205"/>
      <c r="R89" s="52"/>
      <c r="S89" s="52"/>
      <c r="T89" s="52"/>
      <c r="U89" s="52"/>
    </row>
    <row r="90" spans="1:21" ht="14.25" customHeight="1" x14ac:dyDescent="0.15">
      <c r="A90" s="757">
        <v>4</v>
      </c>
      <c r="B90" s="192">
        <v>20</v>
      </c>
      <c r="C90" s="193">
        <f>C38</f>
        <v>0</v>
      </c>
      <c r="D90" s="194" t="s">
        <v>9</v>
      </c>
      <c r="E90" s="193">
        <f>E38</f>
        <v>0</v>
      </c>
      <c r="F90" s="194" t="s">
        <v>10</v>
      </c>
      <c r="G90" s="193">
        <f>G38</f>
        <v>0</v>
      </c>
      <c r="H90" s="195" t="s">
        <v>11</v>
      </c>
      <c r="I90" s="196">
        <f>I38</f>
        <v>0</v>
      </c>
      <c r="J90" s="197" t="s">
        <v>45</v>
      </c>
      <c r="K90" s="198">
        <f>K38</f>
        <v>0</v>
      </c>
      <c r="L90" s="199">
        <f t="shared" si="0"/>
        <v>0</v>
      </c>
      <c r="M90" s="198">
        <f>M38</f>
        <v>0</v>
      </c>
      <c r="N90" s="199">
        <f>N38</f>
        <v>0</v>
      </c>
      <c r="O90" s="198">
        <f>O38</f>
        <v>0</v>
      </c>
      <c r="P90" s="201"/>
      <c r="Q90" s="204"/>
      <c r="R90" s="52"/>
      <c r="S90" s="52"/>
      <c r="T90" s="52"/>
      <c r="U90" s="52"/>
    </row>
    <row r="91" spans="1:21" ht="14.25" customHeight="1" x14ac:dyDescent="0.15">
      <c r="A91" s="758"/>
      <c r="B91" s="782">
        <f>B39</f>
        <v>0</v>
      </c>
      <c r="C91" s="782"/>
      <c r="D91" s="782"/>
      <c r="E91" s="782"/>
      <c r="F91" s="782"/>
      <c r="G91" s="782"/>
      <c r="H91" s="783">
        <f>H39</f>
        <v>0</v>
      </c>
      <c r="I91" s="784"/>
      <c r="J91" s="785">
        <f>J39</f>
        <v>0</v>
      </c>
      <c r="K91" s="786"/>
      <c r="L91" s="787">
        <f t="shared" si="0"/>
        <v>0</v>
      </c>
      <c r="M91" s="783"/>
      <c r="N91" s="788">
        <f>N39</f>
        <v>0</v>
      </c>
      <c r="O91" s="788"/>
      <c r="P91" s="789">
        <f>P39</f>
        <v>0</v>
      </c>
      <c r="Q91" s="789"/>
      <c r="R91" s="52"/>
      <c r="S91" s="52"/>
      <c r="T91" s="52"/>
      <c r="U91" s="52"/>
    </row>
    <row r="92" spans="1:21" ht="14.25" customHeight="1" x14ac:dyDescent="0.15">
      <c r="A92" s="759"/>
      <c r="B92" s="790">
        <f>B40</f>
        <v>0</v>
      </c>
      <c r="C92" s="644"/>
      <c r="D92" s="644"/>
      <c r="E92" s="644"/>
      <c r="F92" s="791">
        <f>F40</f>
        <v>1</v>
      </c>
      <c r="G92" s="566"/>
      <c r="H92" s="792">
        <f>H40</f>
        <v>0</v>
      </c>
      <c r="I92" s="793"/>
      <c r="J92" s="793"/>
      <c r="K92" s="794"/>
      <c r="L92" s="795">
        <f t="shared" si="0"/>
        <v>1</v>
      </c>
      <c r="M92" s="796"/>
      <c r="N92" s="202"/>
      <c r="O92" s="202"/>
      <c r="P92" s="203"/>
      <c r="Q92" s="205"/>
      <c r="R92" s="52"/>
      <c r="S92" s="52"/>
      <c r="T92" s="52"/>
      <c r="U92" s="52"/>
    </row>
    <row r="93" spans="1:21" ht="14.25" customHeight="1" x14ac:dyDescent="0.15">
      <c r="A93" s="757">
        <v>5</v>
      </c>
      <c r="B93" s="192">
        <v>20</v>
      </c>
      <c r="C93" s="193">
        <f>C41</f>
        <v>0</v>
      </c>
      <c r="D93" s="194" t="s">
        <v>9</v>
      </c>
      <c r="E93" s="193">
        <f>E41</f>
        <v>0</v>
      </c>
      <c r="F93" s="194" t="s">
        <v>10</v>
      </c>
      <c r="G93" s="193">
        <f>G41</f>
        <v>0</v>
      </c>
      <c r="H93" s="195" t="s">
        <v>11</v>
      </c>
      <c r="I93" s="196">
        <f>I41</f>
        <v>0</v>
      </c>
      <c r="J93" s="197" t="s">
        <v>45</v>
      </c>
      <c r="K93" s="198">
        <f>K41</f>
        <v>0</v>
      </c>
      <c r="L93" s="199">
        <f t="shared" si="0"/>
        <v>0</v>
      </c>
      <c r="M93" s="198">
        <f>M41</f>
        <v>0</v>
      </c>
      <c r="N93" s="199">
        <f>N41</f>
        <v>0</v>
      </c>
      <c r="O93" s="198">
        <f>O41</f>
        <v>0</v>
      </c>
      <c r="P93" s="201"/>
      <c r="Q93" s="204"/>
      <c r="R93" s="52"/>
      <c r="S93" s="52"/>
      <c r="T93" s="52"/>
      <c r="U93" s="52"/>
    </row>
    <row r="94" spans="1:21" ht="14.25" customHeight="1" x14ac:dyDescent="0.15">
      <c r="A94" s="758"/>
      <c r="B94" s="782">
        <f>B42</f>
        <v>0</v>
      </c>
      <c r="C94" s="782"/>
      <c r="D94" s="782"/>
      <c r="E94" s="782"/>
      <c r="F94" s="782"/>
      <c r="G94" s="782"/>
      <c r="H94" s="783">
        <f>H42</f>
        <v>0</v>
      </c>
      <c r="I94" s="784"/>
      <c r="J94" s="785">
        <f>J42</f>
        <v>0</v>
      </c>
      <c r="K94" s="786"/>
      <c r="L94" s="787">
        <f t="shared" si="0"/>
        <v>0</v>
      </c>
      <c r="M94" s="783"/>
      <c r="N94" s="788">
        <f>N42</f>
        <v>0</v>
      </c>
      <c r="O94" s="788"/>
      <c r="P94" s="789">
        <f>P42</f>
        <v>0</v>
      </c>
      <c r="Q94" s="789"/>
      <c r="R94" s="52"/>
      <c r="S94" s="52"/>
      <c r="T94" s="52"/>
      <c r="U94" s="52"/>
    </row>
    <row r="95" spans="1:21" ht="14.25" customHeight="1" x14ac:dyDescent="0.15">
      <c r="A95" s="759"/>
      <c r="B95" s="790">
        <f>B43</f>
        <v>0</v>
      </c>
      <c r="C95" s="644"/>
      <c r="D95" s="644"/>
      <c r="E95" s="644"/>
      <c r="F95" s="791">
        <f>F43</f>
        <v>1</v>
      </c>
      <c r="G95" s="566"/>
      <c r="H95" s="792">
        <f>H43</f>
        <v>0</v>
      </c>
      <c r="I95" s="793"/>
      <c r="J95" s="793"/>
      <c r="K95" s="794"/>
      <c r="L95" s="795">
        <f t="shared" si="0"/>
        <v>1</v>
      </c>
      <c r="M95" s="796"/>
      <c r="N95" s="202"/>
      <c r="O95" s="202"/>
      <c r="P95" s="203"/>
      <c r="Q95" s="205"/>
      <c r="R95" s="52"/>
      <c r="S95" s="52"/>
      <c r="T95" s="52"/>
      <c r="U95" s="52"/>
    </row>
    <row r="96" spans="1:21" ht="14.25" customHeight="1" x14ac:dyDescent="0.15">
      <c r="A96" s="758">
        <v>6</v>
      </c>
      <c r="B96" s="192">
        <v>20</v>
      </c>
      <c r="C96" s="193">
        <f>C44</f>
        <v>0</v>
      </c>
      <c r="D96" s="194" t="s">
        <v>9</v>
      </c>
      <c r="E96" s="193">
        <f>E44</f>
        <v>0</v>
      </c>
      <c r="F96" s="194" t="s">
        <v>10</v>
      </c>
      <c r="G96" s="193">
        <f>G44</f>
        <v>0</v>
      </c>
      <c r="H96" s="195" t="s">
        <v>11</v>
      </c>
      <c r="I96" s="196">
        <f>I44</f>
        <v>0</v>
      </c>
      <c r="J96" s="197" t="s">
        <v>45</v>
      </c>
      <c r="K96" s="198">
        <f>K44</f>
        <v>0</v>
      </c>
      <c r="L96" s="199">
        <f t="shared" si="0"/>
        <v>0</v>
      </c>
      <c r="M96" s="198">
        <f>M44</f>
        <v>0</v>
      </c>
      <c r="N96" s="199">
        <f>N44</f>
        <v>0</v>
      </c>
      <c r="O96" s="198">
        <f>O44</f>
        <v>0</v>
      </c>
      <c r="P96" s="201"/>
      <c r="Q96" s="204"/>
      <c r="R96" s="52"/>
      <c r="S96" s="52"/>
      <c r="T96" s="52"/>
      <c r="U96" s="52"/>
    </row>
    <row r="97" spans="1:21" ht="14.25" customHeight="1" x14ac:dyDescent="0.15">
      <c r="A97" s="758"/>
      <c r="B97" s="782">
        <f>B45</f>
        <v>0</v>
      </c>
      <c r="C97" s="782"/>
      <c r="D97" s="782"/>
      <c r="E97" s="782"/>
      <c r="F97" s="782"/>
      <c r="G97" s="782"/>
      <c r="H97" s="783">
        <f>H45</f>
        <v>0</v>
      </c>
      <c r="I97" s="784"/>
      <c r="J97" s="785">
        <f>J45</f>
        <v>0</v>
      </c>
      <c r="K97" s="786"/>
      <c r="L97" s="787">
        <f t="shared" si="0"/>
        <v>0</v>
      </c>
      <c r="M97" s="783"/>
      <c r="N97" s="788">
        <f>N45</f>
        <v>0</v>
      </c>
      <c r="O97" s="788"/>
      <c r="P97" s="789">
        <f>P45</f>
        <v>0</v>
      </c>
      <c r="Q97" s="789"/>
      <c r="R97" s="52"/>
      <c r="S97" s="52"/>
      <c r="T97" s="52"/>
      <c r="U97" s="52"/>
    </row>
    <row r="98" spans="1:21" ht="14.25" customHeight="1" x14ac:dyDescent="0.15">
      <c r="A98" s="761"/>
      <c r="B98" s="790">
        <f>B46</f>
        <v>0</v>
      </c>
      <c r="C98" s="644"/>
      <c r="D98" s="644"/>
      <c r="E98" s="644"/>
      <c r="F98" s="791">
        <f>F46</f>
        <v>1</v>
      </c>
      <c r="G98" s="566"/>
      <c r="H98" s="792">
        <f>H46</f>
        <v>0</v>
      </c>
      <c r="I98" s="793"/>
      <c r="J98" s="793"/>
      <c r="K98" s="794"/>
      <c r="L98" s="795">
        <f t="shared" si="0"/>
        <v>1</v>
      </c>
      <c r="M98" s="796"/>
      <c r="N98" s="797"/>
      <c r="O98" s="798"/>
      <c r="P98" s="203"/>
      <c r="Q98" s="205"/>
      <c r="R98" s="52"/>
      <c r="S98" s="52"/>
      <c r="T98" s="52"/>
      <c r="U98" s="52"/>
    </row>
    <row r="99" spans="1:21" ht="20.25" customHeight="1" x14ac:dyDescent="0.15">
      <c r="A99" s="148"/>
      <c r="B99" s="766" t="s">
        <v>266</v>
      </c>
      <c r="C99" s="766"/>
      <c r="D99" s="766"/>
      <c r="E99" s="766"/>
      <c r="F99" s="766"/>
      <c r="G99" s="766"/>
      <c r="H99" s="767">
        <f>H47</f>
        <v>0</v>
      </c>
      <c r="I99" s="768"/>
      <c r="J99" s="769">
        <f>J47</f>
        <v>0</v>
      </c>
      <c r="K99" s="770"/>
      <c r="L99" s="771">
        <f t="shared" si="0"/>
        <v>0</v>
      </c>
      <c r="M99" s="767"/>
      <c r="N99" s="772">
        <f>N47</f>
        <v>0</v>
      </c>
      <c r="O99" s="772"/>
      <c r="P99" s="773">
        <f>P47</f>
        <v>0</v>
      </c>
      <c r="Q99" s="773"/>
      <c r="R99" s="52"/>
      <c r="S99" s="52"/>
      <c r="T99" s="52"/>
      <c r="U99" s="52"/>
    </row>
    <row r="100" spans="1:21" ht="20.25" customHeight="1" x14ac:dyDescent="0.15">
      <c r="A100" s="774" t="s">
        <v>253</v>
      </c>
      <c r="B100" s="775"/>
      <c r="C100" s="775"/>
      <c r="D100" s="776"/>
      <c r="E100" s="774" t="s">
        <v>254</v>
      </c>
      <c r="F100" s="775"/>
      <c r="G100" s="775"/>
      <c r="H100" s="777">
        <f>H48</f>
        <v>0</v>
      </c>
      <c r="I100" s="777"/>
      <c r="J100" s="778"/>
      <c r="K100" s="779" t="s">
        <v>255</v>
      </c>
      <c r="L100" s="779"/>
      <c r="M100" s="780"/>
      <c r="N100" s="781">
        <f>N48</f>
        <v>0</v>
      </c>
      <c r="O100" s="779"/>
      <c r="P100" s="178" t="s">
        <v>256</v>
      </c>
      <c r="Q100" s="190">
        <f>Q48</f>
        <v>0</v>
      </c>
      <c r="R100" s="52"/>
      <c r="S100" s="52"/>
      <c r="T100" s="52"/>
      <c r="U100" s="52"/>
    </row>
    <row r="101" spans="1:21" ht="25.5" customHeight="1" x14ac:dyDescent="0.15">
      <c r="A101" s="149"/>
      <c r="B101" s="150" t="s">
        <v>257</v>
      </c>
      <c r="C101" s="741">
        <f>C49</f>
        <v>0</v>
      </c>
      <c r="D101" s="742"/>
      <c r="E101" s="743" t="s">
        <v>258</v>
      </c>
      <c r="F101" s="744"/>
      <c r="G101" s="744"/>
      <c r="H101" s="745">
        <f>H49</f>
        <v>0</v>
      </c>
      <c r="I101" s="746"/>
      <c r="J101" s="747" t="s">
        <v>259</v>
      </c>
      <c r="K101" s="747"/>
      <c r="L101" s="748"/>
      <c r="M101" s="749">
        <f>M49</f>
        <v>0</v>
      </c>
      <c r="N101" s="750"/>
      <c r="O101" s="750"/>
      <c r="P101" s="179" t="s">
        <v>260</v>
      </c>
      <c r="Q101" s="191"/>
      <c r="R101" s="52"/>
      <c r="S101" s="52"/>
      <c r="T101" s="52"/>
      <c r="U101" s="52"/>
    </row>
    <row r="102" spans="1:21" ht="19.5" customHeight="1" x14ac:dyDescent="0.15">
      <c r="A102" s="52"/>
      <c r="B102" s="151" t="s">
        <v>261</v>
      </c>
      <c r="C102" s="52"/>
      <c r="D102" s="52"/>
      <c r="E102" s="52"/>
      <c r="F102" s="52"/>
      <c r="G102" s="52"/>
      <c r="H102" s="52"/>
      <c r="I102" s="52"/>
      <c r="J102" s="751" t="s">
        <v>262</v>
      </c>
      <c r="K102" s="752"/>
      <c r="L102" s="752"/>
      <c r="M102" s="753">
        <f>M50</f>
        <v>0</v>
      </c>
      <c r="N102" s="753"/>
      <c r="O102" s="754"/>
      <c r="P102" s="755" t="s">
        <v>263</v>
      </c>
      <c r="Q102" s="756"/>
      <c r="R102" s="52"/>
      <c r="S102" s="52"/>
      <c r="T102" s="52"/>
      <c r="U102" s="52"/>
    </row>
    <row r="103" spans="1:21" ht="11.25" customHeight="1" x14ac:dyDescent="0.15"/>
  </sheetData>
  <sheetProtection algorithmName="SHA-512" hashValue="8WJnfGGCuzlnRU1dkGATUohtGpGb+I/sNts1tWfrrLafa5xeW5giBuenRQJBaDH5I8mE0nyrJGDn+qcYq6h3OA==" saltValue="eFU321mUoznyBrsQmq9FXA==" spinCount="100000" sheet="1" objects="1" scenarios="1"/>
  <mergeCells count="241">
    <mergeCell ref="A2:O2"/>
    <mergeCell ref="A3:B3"/>
    <mergeCell ref="D3:E3"/>
    <mergeCell ref="A4:G4"/>
    <mergeCell ref="H4:I4"/>
    <mergeCell ref="C8:D8"/>
    <mergeCell ref="E8:J8"/>
    <mergeCell ref="L8:M8"/>
    <mergeCell ref="H10:J10"/>
    <mergeCell ref="K10:L10"/>
    <mergeCell ref="E11:P11"/>
    <mergeCell ref="B16:C16"/>
    <mergeCell ref="B17:C17"/>
    <mergeCell ref="B18:C18"/>
    <mergeCell ref="B22:Q22"/>
    <mergeCell ref="C23:Q23"/>
    <mergeCell ref="C24:Q24"/>
    <mergeCell ref="B26:I26"/>
    <mergeCell ref="B27:G27"/>
    <mergeCell ref="H27:I27"/>
    <mergeCell ref="J27:K27"/>
    <mergeCell ref="L27:M27"/>
    <mergeCell ref="N27:O27"/>
    <mergeCell ref="P27:Q27"/>
    <mergeCell ref="A23:B24"/>
    <mergeCell ref="B28:E28"/>
    <mergeCell ref="F28:G28"/>
    <mergeCell ref="H28:K28"/>
    <mergeCell ref="L28:M28"/>
    <mergeCell ref="B30:G30"/>
    <mergeCell ref="H30:I30"/>
    <mergeCell ref="J30:K30"/>
    <mergeCell ref="L30:M30"/>
    <mergeCell ref="N30:O30"/>
    <mergeCell ref="P30:Q30"/>
    <mergeCell ref="B31:E31"/>
    <mergeCell ref="F31:G31"/>
    <mergeCell ref="H31:K31"/>
    <mergeCell ref="L31:M31"/>
    <mergeCell ref="P31:Q31"/>
    <mergeCell ref="B33:G33"/>
    <mergeCell ref="H33:I33"/>
    <mergeCell ref="J33:K33"/>
    <mergeCell ref="L33:M33"/>
    <mergeCell ref="N33:O33"/>
    <mergeCell ref="P33:Q33"/>
    <mergeCell ref="B34:E34"/>
    <mergeCell ref="F34:G34"/>
    <mergeCell ref="H34:K34"/>
    <mergeCell ref="L34:M34"/>
    <mergeCell ref="N34:O34"/>
    <mergeCell ref="P34:Q34"/>
    <mergeCell ref="B36:G36"/>
    <mergeCell ref="H36:I36"/>
    <mergeCell ref="J36:K36"/>
    <mergeCell ref="L36:M36"/>
    <mergeCell ref="N36:O36"/>
    <mergeCell ref="P36:Q36"/>
    <mergeCell ref="B37:E37"/>
    <mergeCell ref="F37:G37"/>
    <mergeCell ref="H37:K37"/>
    <mergeCell ref="L37:M37"/>
    <mergeCell ref="N37:O37"/>
    <mergeCell ref="P37:Q37"/>
    <mergeCell ref="B39:G39"/>
    <mergeCell ref="H39:I39"/>
    <mergeCell ref="J39:K39"/>
    <mergeCell ref="L39:M39"/>
    <mergeCell ref="N39:O39"/>
    <mergeCell ref="P39:Q39"/>
    <mergeCell ref="B40:E40"/>
    <mergeCell ref="F40:G40"/>
    <mergeCell ref="H40:K40"/>
    <mergeCell ref="L40:M40"/>
    <mergeCell ref="N40:O40"/>
    <mergeCell ref="P40:Q40"/>
    <mergeCell ref="B42:G42"/>
    <mergeCell ref="H42:I42"/>
    <mergeCell ref="J42:K42"/>
    <mergeCell ref="L42:M42"/>
    <mergeCell ref="N42:O42"/>
    <mergeCell ref="P42:Q42"/>
    <mergeCell ref="B43:E43"/>
    <mergeCell ref="F43:G43"/>
    <mergeCell ref="H43:K43"/>
    <mergeCell ref="L43:M43"/>
    <mergeCell ref="N43:O43"/>
    <mergeCell ref="P43:Q43"/>
    <mergeCell ref="B45:G45"/>
    <mergeCell ref="H45:I45"/>
    <mergeCell ref="J45:K45"/>
    <mergeCell ref="L45:M45"/>
    <mergeCell ref="N45:O45"/>
    <mergeCell ref="P45:Q45"/>
    <mergeCell ref="B46:E46"/>
    <mergeCell ref="F46:G46"/>
    <mergeCell ref="H46:K46"/>
    <mergeCell ref="L46:M46"/>
    <mergeCell ref="N46:O46"/>
    <mergeCell ref="P46:Q46"/>
    <mergeCell ref="B47:G47"/>
    <mergeCell ref="H47:I47"/>
    <mergeCell ref="J47:K47"/>
    <mergeCell ref="L47:M47"/>
    <mergeCell ref="N47:O47"/>
    <mergeCell ref="P47:Q47"/>
    <mergeCell ref="A48:D48"/>
    <mergeCell ref="E48:G48"/>
    <mergeCell ref="H48:J48"/>
    <mergeCell ref="K48:M48"/>
    <mergeCell ref="N48:O48"/>
    <mergeCell ref="C49:D49"/>
    <mergeCell ref="E49:G49"/>
    <mergeCell ref="H49:I49"/>
    <mergeCell ref="J49:L49"/>
    <mergeCell ref="M49:O49"/>
    <mergeCell ref="J50:L50"/>
    <mergeCell ref="M50:O50"/>
    <mergeCell ref="P50:Q50"/>
    <mergeCell ref="A54:O54"/>
    <mergeCell ref="D55:E55"/>
    <mergeCell ref="A56:G56"/>
    <mergeCell ref="H56:I56"/>
    <mergeCell ref="C60:D60"/>
    <mergeCell ref="E60:J60"/>
    <mergeCell ref="L60:M60"/>
    <mergeCell ref="H62:J62"/>
    <mergeCell ref="K62:L62"/>
    <mergeCell ref="E63:P63"/>
    <mergeCell ref="B68:C68"/>
    <mergeCell ref="B69:C69"/>
    <mergeCell ref="B70:C70"/>
    <mergeCell ref="B74:Q74"/>
    <mergeCell ref="C75:Q75"/>
    <mergeCell ref="C76:Q76"/>
    <mergeCell ref="B78:I78"/>
    <mergeCell ref="B79:G79"/>
    <mergeCell ref="H79:I79"/>
    <mergeCell ref="J79:K79"/>
    <mergeCell ref="L79:M79"/>
    <mergeCell ref="N79:O79"/>
    <mergeCell ref="P79:Q79"/>
    <mergeCell ref="B80:E80"/>
    <mergeCell ref="F80:G80"/>
    <mergeCell ref="H80:K80"/>
    <mergeCell ref="L80:M80"/>
    <mergeCell ref="B82:G82"/>
    <mergeCell ref="H82:I82"/>
    <mergeCell ref="J82:K82"/>
    <mergeCell ref="L82:M82"/>
    <mergeCell ref="N82:O82"/>
    <mergeCell ref="P82:Q82"/>
    <mergeCell ref="B83:E83"/>
    <mergeCell ref="F83:G83"/>
    <mergeCell ref="H83:K83"/>
    <mergeCell ref="L83:M83"/>
    <mergeCell ref="P83:Q83"/>
    <mergeCell ref="B85:G85"/>
    <mergeCell ref="H85:I85"/>
    <mergeCell ref="J85:K85"/>
    <mergeCell ref="L85:M85"/>
    <mergeCell ref="N85:O85"/>
    <mergeCell ref="P85:Q85"/>
    <mergeCell ref="B86:E86"/>
    <mergeCell ref="F86:G86"/>
    <mergeCell ref="H86:K86"/>
    <mergeCell ref="L86:M86"/>
    <mergeCell ref="B88:G88"/>
    <mergeCell ref="H88:I88"/>
    <mergeCell ref="J88:K88"/>
    <mergeCell ref="L88:M88"/>
    <mergeCell ref="N88:O88"/>
    <mergeCell ref="P88:Q88"/>
    <mergeCell ref="B89:E89"/>
    <mergeCell ref="F89:G89"/>
    <mergeCell ref="H89:K89"/>
    <mergeCell ref="L89:M89"/>
    <mergeCell ref="B91:G91"/>
    <mergeCell ref="H91:I91"/>
    <mergeCell ref="J91:K91"/>
    <mergeCell ref="L91:M91"/>
    <mergeCell ref="N91:O91"/>
    <mergeCell ref="P91:Q91"/>
    <mergeCell ref="B92:E92"/>
    <mergeCell ref="F92:G92"/>
    <mergeCell ref="H92:K92"/>
    <mergeCell ref="L92:M92"/>
    <mergeCell ref="B94:G94"/>
    <mergeCell ref="H94:I94"/>
    <mergeCell ref="J94:K94"/>
    <mergeCell ref="L94:M94"/>
    <mergeCell ref="N94:O94"/>
    <mergeCell ref="P94:Q94"/>
    <mergeCell ref="B95:E95"/>
    <mergeCell ref="F95:G95"/>
    <mergeCell ref="H95:K95"/>
    <mergeCell ref="L95:M95"/>
    <mergeCell ref="B97:G97"/>
    <mergeCell ref="H97:I97"/>
    <mergeCell ref="J97:K97"/>
    <mergeCell ref="L97:M97"/>
    <mergeCell ref="N97:O97"/>
    <mergeCell ref="P97:Q97"/>
    <mergeCell ref="B98:E98"/>
    <mergeCell ref="F98:G98"/>
    <mergeCell ref="H98:K98"/>
    <mergeCell ref="L98:M98"/>
    <mergeCell ref="N98:O98"/>
    <mergeCell ref="J99:K99"/>
    <mergeCell ref="L99:M99"/>
    <mergeCell ref="N99:O99"/>
    <mergeCell ref="P99:Q99"/>
    <mergeCell ref="A100:D100"/>
    <mergeCell ref="E100:G100"/>
    <mergeCell ref="H100:J100"/>
    <mergeCell ref="K100:M100"/>
    <mergeCell ref="N100:O100"/>
    <mergeCell ref="C101:D101"/>
    <mergeCell ref="E101:G101"/>
    <mergeCell ref="H101:I101"/>
    <mergeCell ref="J101:L101"/>
    <mergeCell ref="M101:O101"/>
    <mergeCell ref="J102:L102"/>
    <mergeCell ref="M102:O102"/>
    <mergeCell ref="P102:Q102"/>
    <mergeCell ref="A29:A31"/>
    <mergeCell ref="A32:A34"/>
    <mergeCell ref="A35:A37"/>
    <mergeCell ref="A38:A40"/>
    <mergeCell ref="A41:A43"/>
    <mergeCell ref="A44:A46"/>
    <mergeCell ref="A78:A80"/>
    <mergeCell ref="A81:A82"/>
    <mergeCell ref="A84:A86"/>
    <mergeCell ref="A87:A89"/>
    <mergeCell ref="A90:A92"/>
    <mergeCell ref="A93:A95"/>
    <mergeCell ref="A96:A98"/>
    <mergeCell ref="A75:B76"/>
    <mergeCell ref="B99:G99"/>
    <mergeCell ref="H99:I99"/>
  </mergeCells>
  <phoneticPr fontId="53"/>
  <dataValidations count="1">
    <dataValidation type="list" allowBlank="1" showInputMessage="1" showErrorMessage="1" sqref="D16:D18" xr:uid="{00000000-0002-0000-0200-000000000000}">
      <formula1>"○"</formula1>
    </dataValidation>
  </dataValidations>
  <pageMargins left="0.82638888888888895" right="0.235416666666667" top="0.35416666666666702" bottom="0" header="0" footer="0"/>
  <pageSetup paperSize="9" orientation="portrait"/>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4"/>
  <sheetViews>
    <sheetView showZeros="0" workbookViewId="0">
      <selection activeCell="K18" sqref="K18:M18"/>
    </sheetView>
  </sheetViews>
  <sheetFormatPr defaultColWidth="9" defaultRowHeight="12" x14ac:dyDescent="0.15"/>
  <cols>
    <col min="1" max="1" width="2.875" style="78" customWidth="1"/>
    <col min="2" max="30" width="3.5" style="78" customWidth="1"/>
    <col min="31" max="16384" width="9" style="78"/>
  </cols>
  <sheetData>
    <row r="1" spans="1:25" ht="16.7" customHeight="1" x14ac:dyDescent="0.15">
      <c r="C1" s="33" t="s">
        <v>267</v>
      </c>
      <c r="D1" s="33"/>
      <c r="E1" s="33"/>
      <c r="F1" s="33"/>
      <c r="G1" s="33"/>
      <c r="H1" s="33"/>
      <c r="I1" s="33"/>
      <c r="J1" s="33"/>
      <c r="K1" s="33"/>
      <c r="X1" s="33" t="str">
        <f>'１号申込書'!W1</f>
        <v>Ver-50</v>
      </c>
    </row>
    <row r="2" spans="1:25" ht="18" customHeight="1" x14ac:dyDescent="0.15">
      <c r="B2" s="79"/>
      <c r="C2" s="80"/>
      <c r="D2" s="80"/>
      <c r="E2" s="80"/>
      <c r="F2" s="80"/>
      <c r="G2" s="80"/>
      <c r="H2" s="80"/>
      <c r="I2" s="80"/>
      <c r="J2" s="80"/>
      <c r="K2" s="80"/>
      <c r="L2" s="80"/>
      <c r="M2" s="80"/>
      <c r="N2" s="99"/>
      <c r="O2" s="924" t="s">
        <v>268</v>
      </c>
      <c r="P2" s="925"/>
      <c r="Q2" s="926"/>
      <c r="R2" s="107" t="s">
        <v>5</v>
      </c>
      <c r="S2" s="927"/>
      <c r="T2" s="927"/>
      <c r="U2" s="927"/>
      <c r="V2" s="927"/>
      <c r="W2" s="927"/>
      <c r="X2" s="108" t="s">
        <v>6</v>
      </c>
      <c r="Y2" s="119"/>
    </row>
    <row r="3" spans="1:25" ht="18" customHeight="1" x14ac:dyDescent="0.15">
      <c r="B3" s="81"/>
      <c r="C3" s="82"/>
      <c r="D3" s="82"/>
      <c r="E3" s="82"/>
      <c r="F3" s="82"/>
      <c r="G3" s="82"/>
      <c r="H3" s="82"/>
      <c r="I3" s="82"/>
      <c r="J3" s="82"/>
      <c r="K3" s="82"/>
      <c r="L3" s="82"/>
      <c r="M3" s="82"/>
      <c r="N3" s="100"/>
      <c r="O3" s="928" t="s">
        <v>269</v>
      </c>
      <c r="P3" s="929"/>
      <c r="Q3" s="930"/>
      <c r="R3" s="931"/>
      <c r="S3" s="932"/>
      <c r="T3" s="109" t="s">
        <v>9</v>
      </c>
      <c r="U3" s="110"/>
      <c r="V3" s="109" t="s">
        <v>10</v>
      </c>
      <c r="W3" s="110"/>
      <c r="X3" s="109" t="s">
        <v>11</v>
      </c>
      <c r="Y3" s="120"/>
    </row>
    <row r="4" spans="1:25" ht="28.5" customHeight="1" x14ac:dyDescent="0.15">
      <c r="A4" s="860" t="s">
        <v>270</v>
      </c>
      <c r="B4" s="84"/>
      <c r="G4" s="85" t="s">
        <v>271</v>
      </c>
      <c r="L4" s="85"/>
      <c r="O4" s="101"/>
      <c r="P4" s="102"/>
      <c r="Q4" s="102"/>
      <c r="R4" s="102"/>
      <c r="S4" s="102"/>
      <c r="T4" s="102"/>
      <c r="U4" s="102"/>
      <c r="V4" s="102"/>
      <c r="W4" s="102"/>
      <c r="X4" s="102"/>
      <c r="Y4" s="121"/>
    </row>
    <row r="5" spans="1:25" ht="16.5" customHeight="1" x14ac:dyDescent="0.15">
      <c r="A5" s="860"/>
      <c r="B5" s="84"/>
      <c r="C5" s="33" t="s">
        <v>272</v>
      </c>
      <c r="O5" s="101"/>
      <c r="P5" s="102"/>
      <c r="Q5" s="933"/>
      <c r="R5" s="933"/>
      <c r="S5" s="933"/>
      <c r="T5" s="78" t="s">
        <v>9</v>
      </c>
      <c r="U5" s="111"/>
      <c r="V5" s="78" t="s">
        <v>10</v>
      </c>
      <c r="W5" s="111"/>
      <c r="X5" s="33" t="s">
        <v>11</v>
      </c>
      <c r="Y5" s="121"/>
    </row>
    <row r="6" spans="1:25" ht="19.5" customHeight="1" x14ac:dyDescent="0.15">
      <c r="A6" s="860"/>
      <c r="B6" s="84"/>
      <c r="C6" s="934" t="s">
        <v>26</v>
      </c>
      <c r="D6" s="934"/>
      <c r="E6" s="934"/>
      <c r="F6" s="934"/>
      <c r="G6" s="934"/>
      <c r="H6" s="934"/>
      <c r="I6" s="934"/>
      <c r="J6" s="934"/>
      <c r="K6" s="934"/>
      <c r="L6" s="934"/>
      <c r="M6" s="934"/>
      <c r="O6" s="101"/>
      <c r="P6" s="102"/>
      <c r="Q6" s="102"/>
      <c r="R6" s="102"/>
      <c r="S6" s="102"/>
      <c r="T6" s="102"/>
      <c r="U6" s="102"/>
      <c r="V6" s="102"/>
      <c r="W6" s="102"/>
      <c r="X6" s="102"/>
      <c r="Y6" s="121"/>
    </row>
    <row r="7" spans="1:25" ht="27" customHeight="1" x14ac:dyDescent="0.15">
      <c r="A7" s="860"/>
      <c r="B7" s="84"/>
      <c r="C7" s="862" t="s">
        <v>273</v>
      </c>
      <c r="D7" s="862"/>
      <c r="E7" s="862"/>
      <c r="F7" s="862"/>
      <c r="G7" s="862"/>
      <c r="H7" s="862"/>
      <c r="I7" s="862"/>
      <c r="J7" s="862"/>
      <c r="K7" s="862"/>
      <c r="L7" s="862"/>
      <c r="M7" s="103" t="s">
        <v>18</v>
      </c>
      <c r="O7" s="935">
        <f>'１号申込書'!$F$7</f>
        <v>0</v>
      </c>
      <c r="P7" s="935"/>
      <c r="Q7" s="935"/>
      <c r="R7" s="935"/>
      <c r="S7" s="935"/>
      <c r="T7" s="112"/>
      <c r="U7" s="112"/>
      <c r="V7" s="113"/>
      <c r="W7" s="113"/>
      <c r="X7" s="113"/>
      <c r="Y7" s="121"/>
    </row>
    <row r="8" spans="1:25" ht="18.75" customHeight="1" x14ac:dyDescent="0.15">
      <c r="A8" s="860"/>
      <c r="B8" s="84"/>
      <c r="C8" s="862"/>
      <c r="D8" s="862"/>
      <c r="E8" s="862"/>
      <c r="F8" s="862"/>
      <c r="G8" s="862"/>
      <c r="H8" s="862"/>
      <c r="I8" s="862"/>
      <c r="J8" s="862"/>
      <c r="K8" s="862"/>
      <c r="L8" s="862"/>
      <c r="M8" s="916" t="s">
        <v>274</v>
      </c>
      <c r="N8" s="916"/>
      <c r="O8" s="936">
        <f>'１号申込書'!$F$8</f>
        <v>0</v>
      </c>
      <c r="P8" s="936"/>
      <c r="Q8" s="936"/>
      <c r="R8" s="936"/>
      <c r="S8" s="936"/>
      <c r="T8" s="936"/>
      <c r="U8" s="936"/>
      <c r="V8" s="936"/>
      <c r="W8" s="936"/>
      <c r="X8" s="936"/>
      <c r="Y8" s="121"/>
    </row>
    <row r="9" spans="1:25" ht="23.25" customHeight="1" x14ac:dyDescent="0.15">
      <c r="A9" s="860"/>
      <c r="B9" s="84"/>
      <c r="K9" s="916" t="s">
        <v>275</v>
      </c>
      <c r="L9" s="916"/>
      <c r="M9" s="916" t="s">
        <v>276</v>
      </c>
      <c r="N9" s="916"/>
      <c r="O9" s="917">
        <f>'１号申込書'!$F$9</f>
        <v>0</v>
      </c>
      <c r="P9" s="917"/>
      <c r="Q9" s="917"/>
      <c r="R9" s="917"/>
      <c r="S9" s="917"/>
      <c r="T9" s="917"/>
      <c r="U9" s="917"/>
      <c r="V9" s="917"/>
      <c r="W9" s="917"/>
      <c r="X9" s="917"/>
      <c r="Y9" s="121"/>
    </row>
    <row r="10" spans="1:25" ht="23.25" customHeight="1" x14ac:dyDescent="0.15">
      <c r="A10" s="860"/>
      <c r="B10" s="84"/>
      <c r="M10" s="916" t="s">
        <v>277</v>
      </c>
      <c r="N10" s="916"/>
      <c r="O10" s="917">
        <f>'１号申込書'!$F$10</f>
        <v>0</v>
      </c>
      <c r="P10" s="917"/>
      <c r="Q10" s="917"/>
      <c r="R10" s="917"/>
      <c r="S10" s="917"/>
      <c r="T10" s="917"/>
      <c r="U10" s="917"/>
      <c r="V10" s="917"/>
      <c r="W10" s="917"/>
      <c r="X10" s="114" t="s">
        <v>278</v>
      </c>
      <c r="Y10" s="121"/>
    </row>
    <row r="11" spans="1:25" ht="23.25" customHeight="1" x14ac:dyDescent="0.15">
      <c r="A11" s="860"/>
      <c r="B11" s="84"/>
      <c r="M11" s="916" t="s">
        <v>279</v>
      </c>
      <c r="N11" s="916"/>
      <c r="O11" s="918">
        <f>'１号申込書'!Q9</f>
        <v>0</v>
      </c>
      <c r="P11" s="918"/>
      <c r="Q11" s="918"/>
      <c r="R11" s="918"/>
      <c r="S11" s="918"/>
      <c r="T11" s="918"/>
      <c r="U11" s="918"/>
      <c r="V11" s="918"/>
      <c r="W11" s="918"/>
      <c r="X11" s="918"/>
      <c r="Y11" s="121"/>
    </row>
    <row r="12" spans="1:25" ht="27" customHeight="1" x14ac:dyDescent="0.15">
      <c r="A12" s="860"/>
      <c r="B12" s="84"/>
      <c r="C12" s="86" t="s">
        <v>280</v>
      </c>
      <c r="D12" s="87"/>
      <c r="E12" s="87"/>
      <c r="F12" s="87"/>
      <c r="G12" s="87"/>
      <c r="H12" s="87"/>
      <c r="I12" s="87"/>
      <c r="J12" s="87"/>
      <c r="K12" s="87"/>
      <c r="O12" s="104"/>
      <c r="P12" s="104"/>
      <c r="Q12" s="104"/>
      <c r="R12" s="104"/>
      <c r="S12" s="104"/>
      <c r="T12" s="104"/>
      <c r="U12" s="104"/>
      <c r="V12" s="104"/>
      <c r="W12" s="104"/>
      <c r="X12" s="104"/>
      <c r="Y12" s="121"/>
    </row>
    <row r="13" spans="1:25" ht="19.5" customHeight="1" x14ac:dyDescent="0.15">
      <c r="A13" s="83"/>
      <c r="B13" s="84"/>
      <c r="C13" s="33"/>
      <c r="D13" s="33"/>
      <c r="E13" s="33"/>
      <c r="F13" s="33"/>
      <c r="G13" s="33"/>
      <c r="H13" s="33"/>
      <c r="I13" s="33"/>
      <c r="J13" s="33"/>
      <c r="K13" s="33"/>
      <c r="O13" s="102"/>
      <c r="P13" s="102"/>
      <c r="Q13" s="102"/>
      <c r="R13" s="102"/>
      <c r="S13" s="102"/>
      <c r="T13" s="102"/>
      <c r="U13" s="102"/>
      <c r="V13" s="102"/>
      <c r="W13" s="102"/>
      <c r="X13" s="102"/>
      <c r="Y13" s="121"/>
    </row>
    <row r="14" spans="1:25" ht="33.75" customHeight="1" x14ac:dyDescent="0.15">
      <c r="B14" s="919" t="s">
        <v>281</v>
      </c>
      <c r="C14" s="920"/>
      <c r="D14" s="920"/>
      <c r="E14" s="921"/>
      <c r="F14" s="922"/>
      <c r="G14" s="922"/>
      <c r="H14" s="922"/>
      <c r="I14" s="922"/>
      <c r="J14" s="922"/>
      <c r="K14" s="922"/>
      <c r="L14" s="922"/>
      <c r="M14" s="922"/>
      <c r="N14" s="922"/>
      <c r="O14" s="922"/>
      <c r="P14" s="922"/>
      <c r="Q14" s="922"/>
      <c r="R14" s="922"/>
      <c r="S14" s="922"/>
      <c r="T14" s="922"/>
      <c r="U14" s="922"/>
      <c r="V14" s="922"/>
      <c r="W14" s="922"/>
      <c r="X14" s="922"/>
      <c r="Y14" s="923"/>
    </row>
    <row r="15" spans="1:25" ht="33.75" customHeight="1" x14ac:dyDescent="0.15">
      <c r="B15" s="902" t="s">
        <v>282</v>
      </c>
      <c r="C15" s="903"/>
      <c r="D15" s="903"/>
      <c r="E15" s="904"/>
      <c r="F15" s="905">
        <f>'１号申込書'!Q2</f>
        <v>0</v>
      </c>
      <c r="G15" s="906"/>
      <c r="H15" s="907">
        <f>'１号申込書'!R2</f>
        <v>0</v>
      </c>
      <c r="I15" s="907"/>
      <c r="J15" s="907"/>
      <c r="K15" s="908"/>
      <c r="L15" s="909" t="s">
        <v>283</v>
      </c>
      <c r="M15" s="667"/>
      <c r="N15" s="667"/>
      <c r="O15" s="667"/>
      <c r="P15" s="667"/>
      <c r="Q15" s="115"/>
      <c r="R15" s="116" t="s">
        <v>284</v>
      </c>
      <c r="S15" s="910">
        <f>W26</f>
        <v>0</v>
      </c>
      <c r="T15" s="911"/>
      <c r="U15" s="911"/>
      <c r="V15" s="911"/>
      <c r="W15" s="911"/>
      <c r="X15" s="116" t="s">
        <v>35</v>
      </c>
      <c r="Y15" s="122"/>
    </row>
    <row r="16" spans="1:25" ht="24" customHeight="1" x14ac:dyDescent="0.15">
      <c r="B16" s="897" t="s">
        <v>253</v>
      </c>
      <c r="C16" s="912"/>
      <c r="D16" s="912"/>
      <c r="E16" s="912"/>
      <c r="F16" s="912"/>
      <c r="G16" s="912"/>
      <c r="H16" s="912"/>
      <c r="I16" s="912"/>
      <c r="J16" s="912"/>
      <c r="K16" s="912"/>
      <c r="L16" s="912"/>
      <c r="M16" s="912"/>
      <c r="N16" s="912"/>
      <c r="O16" s="912"/>
      <c r="P16" s="912"/>
      <c r="Q16" s="912"/>
      <c r="R16" s="912"/>
      <c r="S16" s="912"/>
      <c r="T16" s="912"/>
      <c r="U16" s="912"/>
      <c r="V16" s="912"/>
      <c r="W16" s="912"/>
      <c r="X16" s="912"/>
      <c r="Y16" s="901"/>
    </row>
    <row r="17" spans="2:25" ht="21" customHeight="1" x14ac:dyDescent="0.15">
      <c r="B17" s="913" t="s">
        <v>285</v>
      </c>
      <c r="C17" s="913"/>
      <c r="D17" s="913"/>
      <c r="E17" s="913"/>
      <c r="F17" s="913"/>
      <c r="G17" s="913"/>
      <c r="H17" s="913"/>
      <c r="I17" s="913"/>
      <c r="J17" s="914"/>
      <c r="K17" s="898" t="s">
        <v>254</v>
      </c>
      <c r="L17" s="896"/>
      <c r="M17" s="896"/>
      <c r="N17" s="896"/>
      <c r="O17" s="915"/>
      <c r="P17" s="901" t="s">
        <v>255</v>
      </c>
      <c r="Q17" s="896"/>
      <c r="R17" s="896"/>
      <c r="S17" s="896"/>
      <c r="T17" s="896"/>
      <c r="U17" s="896"/>
      <c r="V17" s="896"/>
      <c r="W17" s="896"/>
      <c r="X17" s="896"/>
      <c r="Y17" s="896"/>
    </row>
    <row r="18" spans="2:25" s="77" customFormat="1" ht="21" customHeight="1" x14ac:dyDescent="0.15">
      <c r="B18" s="896" t="s">
        <v>286</v>
      </c>
      <c r="C18" s="896"/>
      <c r="D18" s="896" t="s">
        <v>192</v>
      </c>
      <c r="E18" s="896"/>
      <c r="F18" s="896" t="s">
        <v>246</v>
      </c>
      <c r="G18" s="896"/>
      <c r="H18" s="896"/>
      <c r="I18" s="896"/>
      <c r="J18" s="897"/>
      <c r="K18" s="1035" t="s">
        <v>287</v>
      </c>
      <c r="L18" s="1036"/>
      <c r="M18" s="1036"/>
      <c r="N18" s="899" t="s">
        <v>288</v>
      </c>
      <c r="O18" s="900"/>
      <c r="P18" s="901" t="s">
        <v>289</v>
      </c>
      <c r="Q18" s="896"/>
      <c r="R18" s="896"/>
      <c r="S18" s="896" t="s">
        <v>60</v>
      </c>
      <c r="T18" s="896"/>
      <c r="U18" s="896" t="s">
        <v>64</v>
      </c>
      <c r="V18" s="896"/>
      <c r="W18" s="896" t="s">
        <v>290</v>
      </c>
      <c r="X18" s="896"/>
      <c r="Y18" s="896"/>
    </row>
    <row r="19" spans="2:25" ht="20.25" customHeight="1" x14ac:dyDescent="0.15">
      <c r="B19" s="877"/>
      <c r="C19" s="877"/>
      <c r="D19" s="878"/>
      <c r="E19" s="878"/>
      <c r="F19" s="879"/>
      <c r="G19" s="879"/>
      <c r="H19" s="879"/>
      <c r="I19" s="879"/>
      <c r="J19" s="880"/>
      <c r="K19" s="890"/>
      <c r="L19" s="891"/>
      <c r="M19" s="891"/>
      <c r="N19" s="892"/>
      <c r="O19" s="893"/>
      <c r="P19" s="894"/>
      <c r="Q19" s="891"/>
      <c r="R19" s="891"/>
      <c r="S19" s="891">
        <v>0</v>
      </c>
      <c r="T19" s="891"/>
      <c r="U19" s="891"/>
      <c r="V19" s="891"/>
      <c r="W19" s="895">
        <f>SUM(P19:V19)</f>
        <v>0</v>
      </c>
      <c r="X19" s="895"/>
      <c r="Y19" s="895"/>
    </row>
    <row r="20" spans="2:25" ht="20.25" customHeight="1" x14ac:dyDescent="0.15">
      <c r="B20" s="877"/>
      <c r="C20" s="877"/>
      <c r="D20" s="878"/>
      <c r="E20" s="878"/>
      <c r="F20" s="879"/>
      <c r="G20" s="879"/>
      <c r="H20" s="879"/>
      <c r="I20" s="879"/>
      <c r="J20" s="880"/>
      <c r="K20" s="890"/>
      <c r="L20" s="891"/>
      <c r="M20" s="891"/>
      <c r="N20" s="892"/>
      <c r="O20" s="893"/>
      <c r="P20" s="894"/>
      <c r="Q20" s="891"/>
      <c r="R20" s="891"/>
      <c r="S20" s="891"/>
      <c r="T20" s="891"/>
      <c r="U20" s="891"/>
      <c r="V20" s="891"/>
      <c r="W20" s="895">
        <f>SUM(P20:V20)</f>
        <v>0</v>
      </c>
      <c r="X20" s="895"/>
      <c r="Y20" s="895"/>
    </row>
    <row r="21" spans="2:25" ht="20.25" customHeight="1" x14ac:dyDescent="0.15">
      <c r="B21" s="877"/>
      <c r="C21" s="877"/>
      <c r="D21" s="878"/>
      <c r="E21" s="878"/>
      <c r="F21" s="879"/>
      <c r="G21" s="879"/>
      <c r="H21" s="879"/>
      <c r="I21" s="879"/>
      <c r="J21" s="880"/>
      <c r="K21" s="890"/>
      <c r="L21" s="891"/>
      <c r="M21" s="891"/>
      <c r="N21" s="892"/>
      <c r="O21" s="893"/>
      <c r="P21" s="894"/>
      <c r="Q21" s="891"/>
      <c r="R21" s="891"/>
      <c r="S21" s="891"/>
      <c r="T21" s="891"/>
      <c r="U21" s="891"/>
      <c r="V21" s="891"/>
      <c r="W21" s="895">
        <f t="shared" ref="W21:W25" si="0">SUM(P21:V21)</f>
        <v>0</v>
      </c>
      <c r="X21" s="895"/>
      <c r="Y21" s="895"/>
    </row>
    <row r="22" spans="2:25" ht="20.25" customHeight="1" x14ac:dyDescent="0.15">
      <c r="B22" s="877"/>
      <c r="C22" s="877"/>
      <c r="D22" s="878"/>
      <c r="E22" s="878"/>
      <c r="F22" s="879"/>
      <c r="G22" s="879"/>
      <c r="H22" s="879"/>
      <c r="I22" s="879"/>
      <c r="J22" s="880"/>
      <c r="K22" s="890"/>
      <c r="L22" s="891"/>
      <c r="M22" s="891"/>
      <c r="N22" s="892"/>
      <c r="O22" s="893"/>
      <c r="P22" s="894"/>
      <c r="Q22" s="891"/>
      <c r="R22" s="891"/>
      <c r="S22" s="891"/>
      <c r="T22" s="891"/>
      <c r="U22" s="891"/>
      <c r="V22" s="891"/>
      <c r="W22" s="895">
        <f t="shared" si="0"/>
        <v>0</v>
      </c>
      <c r="X22" s="895"/>
      <c r="Y22" s="895"/>
    </row>
    <row r="23" spans="2:25" ht="20.25" customHeight="1" x14ac:dyDescent="0.15">
      <c r="B23" s="877"/>
      <c r="C23" s="877"/>
      <c r="D23" s="878"/>
      <c r="E23" s="878"/>
      <c r="F23" s="879"/>
      <c r="G23" s="879"/>
      <c r="H23" s="879"/>
      <c r="I23" s="879"/>
      <c r="J23" s="880"/>
      <c r="K23" s="890"/>
      <c r="L23" s="891"/>
      <c r="M23" s="891"/>
      <c r="N23" s="892"/>
      <c r="O23" s="893"/>
      <c r="P23" s="894"/>
      <c r="Q23" s="891"/>
      <c r="R23" s="891"/>
      <c r="S23" s="891"/>
      <c r="T23" s="891"/>
      <c r="U23" s="891"/>
      <c r="V23" s="891"/>
      <c r="W23" s="895">
        <f t="shared" si="0"/>
        <v>0</v>
      </c>
      <c r="X23" s="895"/>
      <c r="Y23" s="895"/>
    </row>
    <row r="24" spans="2:25" ht="20.25" customHeight="1" x14ac:dyDescent="0.15">
      <c r="B24" s="877"/>
      <c r="C24" s="877"/>
      <c r="D24" s="878"/>
      <c r="E24" s="878"/>
      <c r="F24" s="879"/>
      <c r="G24" s="879"/>
      <c r="H24" s="879"/>
      <c r="I24" s="879"/>
      <c r="J24" s="880"/>
      <c r="K24" s="890"/>
      <c r="L24" s="891"/>
      <c r="M24" s="891"/>
      <c r="N24" s="892"/>
      <c r="O24" s="893"/>
      <c r="P24" s="894"/>
      <c r="Q24" s="891"/>
      <c r="R24" s="891"/>
      <c r="S24" s="891"/>
      <c r="T24" s="891"/>
      <c r="U24" s="891"/>
      <c r="V24" s="891"/>
      <c r="W24" s="895">
        <f t="shared" si="0"/>
        <v>0</v>
      </c>
      <c r="X24" s="895"/>
      <c r="Y24" s="895"/>
    </row>
    <row r="25" spans="2:25" ht="20.25" customHeight="1" x14ac:dyDescent="0.15">
      <c r="B25" s="867"/>
      <c r="C25" s="867"/>
      <c r="D25" s="868"/>
      <c r="E25" s="868"/>
      <c r="F25" s="869"/>
      <c r="G25" s="869"/>
      <c r="H25" s="869"/>
      <c r="I25" s="869"/>
      <c r="J25" s="870"/>
      <c r="K25" s="871"/>
      <c r="L25" s="872"/>
      <c r="M25" s="872"/>
      <c r="N25" s="873"/>
      <c r="O25" s="874"/>
      <c r="P25" s="875"/>
      <c r="Q25" s="872"/>
      <c r="R25" s="872"/>
      <c r="S25" s="872"/>
      <c r="T25" s="872"/>
      <c r="U25" s="872"/>
      <c r="V25" s="872"/>
      <c r="W25" s="876">
        <f t="shared" si="0"/>
        <v>0</v>
      </c>
      <c r="X25" s="876"/>
      <c r="Y25" s="876"/>
    </row>
    <row r="26" spans="2:25" ht="20.25" customHeight="1" x14ac:dyDescent="0.15">
      <c r="B26" s="88"/>
      <c r="C26" s="89"/>
      <c r="D26" s="90"/>
      <c r="E26" s="90"/>
      <c r="F26" s="91"/>
      <c r="G26" s="91"/>
      <c r="H26" s="91"/>
      <c r="I26" s="91"/>
      <c r="J26" s="91"/>
      <c r="K26" s="881">
        <f t="shared" ref="K26" si="1">SUM(K19:M25)</f>
        <v>0</v>
      </c>
      <c r="L26" s="881"/>
      <c r="M26" s="881"/>
      <c r="N26" s="882">
        <f>SUM(N19:O25)</f>
        <v>0</v>
      </c>
      <c r="O26" s="882"/>
      <c r="P26" s="883" t="s">
        <v>291</v>
      </c>
      <c r="Q26" s="883"/>
      <c r="R26" s="883"/>
      <c r="S26" s="883"/>
      <c r="T26" s="883"/>
      <c r="U26" s="883"/>
      <c r="V26" s="883"/>
      <c r="W26" s="884">
        <f>SUM(W18:Y24)</f>
        <v>0</v>
      </c>
      <c r="X26" s="885"/>
      <c r="Y26" s="886"/>
    </row>
    <row r="27" spans="2:25" ht="17.25" customHeight="1" x14ac:dyDescent="0.15">
      <c r="B27" s="887" t="s">
        <v>189</v>
      </c>
      <c r="C27" s="888"/>
      <c r="D27" s="888"/>
      <c r="E27" s="92"/>
      <c r="F27" s="92"/>
      <c r="G27" s="92"/>
      <c r="H27" s="92"/>
      <c r="I27" s="92"/>
      <c r="J27" s="92"/>
      <c r="K27" s="92"/>
      <c r="L27" s="105"/>
      <c r="M27" s="105"/>
      <c r="N27" s="105"/>
      <c r="O27" s="105"/>
      <c r="P27" s="105"/>
      <c r="Q27" s="105"/>
      <c r="R27" s="105"/>
      <c r="S27" s="105"/>
      <c r="T27" s="105"/>
      <c r="U27" s="105"/>
      <c r="V27" s="117"/>
      <c r="W27" s="117"/>
      <c r="X27" s="117"/>
      <c r="Y27" s="123"/>
    </row>
    <row r="28" spans="2:25" ht="17.25" customHeight="1" x14ac:dyDescent="0.15">
      <c r="B28" s="93"/>
      <c r="C28" s="863"/>
      <c r="D28" s="863"/>
      <c r="E28" s="863"/>
      <c r="F28" s="863"/>
      <c r="G28" s="863"/>
      <c r="H28" s="863"/>
      <c r="I28" s="863"/>
      <c r="J28" s="863"/>
      <c r="K28" s="863"/>
      <c r="L28" s="863"/>
      <c r="M28" s="863"/>
      <c r="N28" s="863"/>
      <c r="O28" s="863"/>
      <c r="P28" s="863"/>
      <c r="Q28" s="863"/>
      <c r="R28" s="863"/>
      <c r="S28" s="863"/>
      <c r="T28" s="863"/>
      <c r="U28" s="863"/>
      <c r="V28" s="863"/>
      <c r="W28" s="863"/>
      <c r="X28" s="863"/>
      <c r="Y28" s="864"/>
    </row>
    <row r="29" spans="2:25" ht="17.25" customHeight="1" x14ac:dyDescent="0.15">
      <c r="B29" s="93"/>
      <c r="C29" s="863"/>
      <c r="D29" s="863"/>
      <c r="E29" s="863"/>
      <c r="F29" s="863"/>
      <c r="G29" s="863"/>
      <c r="H29" s="863"/>
      <c r="I29" s="863"/>
      <c r="J29" s="863"/>
      <c r="K29" s="863"/>
      <c r="L29" s="863"/>
      <c r="M29" s="863"/>
      <c r="N29" s="863"/>
      <c r="O29" s="863"/>
      <c r="P29" s="863"/>
      <c r="Q29" s="863"/>
      <c r="R29" s="863"/>
      <c r="S29" s="863"/>
      <c r="T29" s="863"/>
      <c r="U29" s="863"/>
      <c r="V29" s="863"/>
      <c r="W29" s="863"/>
      <c r="X29" s="863"/>
      <c r="Y29" s="864"/>
    </row>
    <row r="30" spans="2:25" ht="17.25" customHeight="1" x14ac:dyDescent="0.15">
      <c r="B30" s="94"/>
      <c r="C30" s="865"/>
      <c r="D30" s="865"/>
      <c r="E30" s="865"/>
      <c r="F30" s="865"/>
      <c r="G30" s="865"/>
      <c r="H30" s="865"/>
      <c r="I30" s="865"/>
      <c r="J30" s="865"/>
      <c r="K30" s="865"/>
      <c r="L30" s="865"/>
      <c r="M30" s="865"/>
      <c r="N30" s="865"/>
      <c r="O30" s="865"/>
      <c r="P30" s="865"/>
      <c r="Q30" s="865"/>
      <c r="R30" s="865"/>
      <c r="S30" s="865"/>
      <c r="T30" s="865"/>
      <c r="U30" s="865"/>
      <c r="V30" s="865"/>
      <c r="W30" s="865"/>
      <c r="X30" s="865"/>
      <c r="Y30" s="866"/>
    </row>
    <row r="31" spans="2:25" ht="15" customHeight="1" x14ac:dyDescent="0.15">
      <c r="B31" s="95"/>
      <c r="C31" s="96"/>
      <c r="D31" s="96"/>
      <c r="E31" s="96"/>
      <c r="F31" s="96"/>
      <c r="G31" s="96"/>
      <c r="H31" s="96"/>
      <c r="I31" s="96"/>
      <c r="J31" s="96"/>
      <c r="K31" s="96"/>
      <c r="L31" s="106"/>
      <c r="M31" s="106"/>
      <c r="N31" s="106"/>
      <c r="O31" s="106"/>
      <c r="P31" s="106"/>
      <c r="Q31" s="106"/>
      <c r="R31" s="106"/>
      <c r="S31" s="106"/>
      <c r="T31" s="106"/>
      <c r="U31" s="106"/>
      <c r="V31" s="118"/>
      <c r="W31" s="118"/>
      <c r="X31" s="118"/>
      <c r="Y31" s="124"/>
    </row>
    <row r="32" spans="2:25" ht="15" customHeight="1" x14ac:dyDescent="0.15">
      <c r="B32" s="97" t="s">
        <v>292</v>
      </c>
      <c r="C32" s="34"/>
      <c r="D32" s="34"/>
      <c r="E32" s="34"/>
      <c r="F32" s="34"/>
      <c r="G32" s="34"/>
      <c r="H32" s="34"/>
      <c r="I32" s="34"/>
      <c r="J32" s="34"/>
      <c r="K32" s="34"/>
      <c r="L32" s="34"/>
      <c r="M32" s="34"/>
      <c r="N32" s="34"/>
      <c r="O32" s="34"/>
      <c r="P32" s="34"/>
      <c r="Q32" s="34"/>
      <c r="R32" s="34"/>
      <c r="S32" s="34"/>
      <c r="T32" s="106"/>
      <c r="U32" s="106"/>
      <c r="V32" s="118"/>
      <c r="W32" s="118"/>
      <c r="X32" s="118"/>
      <c r="Y32" s="124"/>
    </row>
    <row r="33" spans="2:25" ht="15" customHeight="1" x14ac:dyDescent="0.15">
      <c r="B33" s="97" t="s">
        <v>151</v>
      </c>
      <c r="C33" s="34"/>
      <c r="D33" s="34"/>
      <c r="E33" s="34"/>
      <c r="F33" s="34"/>
      <c r="G33" s="34"/>
      <c r="H33" s="34"/>
      <c r="I33" s="34"/>
      <c r="J33" s="34"/>
      <c r="K33" s="34"/>
      <c r="L33" s="34"/>
      <c r="M33" s="34"/>
      <c r="N33" s="34"/>
      <c r="O33" s="34"/>
      <c r="P33" s="34"/>
      <c r="Q33" s="34"/>
      <c r="R33" s="34"/>
      <c r="S33" s="34"/>
      <c r="T33" s="106"/>
      <c r="U33" s="106"/>
      <c r="V33" s="118"/>
      <c r="W33" s="118"/>
      <c r="X33" s="118"/>
      <c r="Y33" s="124"/>
    </row>
    <row r="34" spans="2:25" ht="15" customHeight="1" x14ac:dyDescent="0.15">
      <c r="B34" s="97" t="s">
        <v>152</v>
      </c>
      <c r="C34" s="34"/>
      <c r="D34" s="34"/>
      <c r="E34" s="34"/>
      <c r="F34" s="34"/>
      <c r="G34" s="34"/>
      <c r="H34" s="34"/>
      <c r="I34" s="34"/>
      <c r="J34" s="34"/>
      <c r="K34" s="34"/>
      <c r="L34" s="34"/>
      <c r="M34" s="34"/>
      <c r="N34" s="34"/>
      <c r="O34" s="34"/>
      <c r="P34" s="34"/>
      <c r="Q34" s="34"/>
      <c r="R34" s="34"/>
      <c r="S34" s="34"/>
    </row>
    <row r="35" spans="2:25" ht="15" customHeight="1" x14ac:dyDescent="0.15">
      <c r="B35" s="97" t="s">
        <v>293</v>
      </c>
      <c r="C35" s="34"/>
      <c r="D35" s="34"/>
      <c r="E35" s="34"/>
      <c r="F35" s="34"/>
      <c r="G35" s="34"/>
      <c r="H35" s="34"/>
      <c r="I35" s="34"/>
      <c r="J35" s="34"/>
      <c r="K35" s="34"/>
      <c r="L35" s="34"/>
      <c r="M35" s="34"/>
      <c r="N35" s="34"/>
      <c r="O35" s="34"/>
      <c r="P35" s="34"/>
      <c r="Q35" s="34"/>
      <c r="R35" s="34"/>
      <c r="S35" s="34"/>
    </row>
    <row r="36" spans="2:25" ht="15" customHeight="1" x14ac:dyDescent="0.15">
      <c r="B36" s="98"/>
      <c r="C36" s="861" t="s">
        <v>154</v>
      </c>
      <c r="D36" s="861"/>
      <c r="E36" s="861"/>
      <c r="F36" s="861"/>
      <c r="G36" s="861"/>
      <c r="H36" s="889" t="s">
        <v>155</v>
      </c>
      <c r="I36" s="889"/>
      <c r="J36" s="889"/>
      <c r="K36" s="889"/>
      <c r="L36" s="889"/>
      <c r="M36" s="889"/>
      <c r="N36" s="889"/>
      <c r="O36" s="889"/>
      <c r="P36" s="889"/>
      <c r="Q36" s="889"/>
      <c r="R36" s="889"/>
      <c r="S36" s="889"/>
    </row>
    <row r="37" spans="2:25" ht="15" customHeight="1" x14ac:dyDescent="0.15">
      <c r="B37" s="98"/>
      <c r="C37" s="861"/>
      <c r="D37" s="861"/>
      <c r="E37" s="861"/>
      <c r="F37" s="861"/>
      <c r="G37" s="861"/>
      <c r="H37" s="861" t="s">
        <v>156</v>
      </c>
      <c r="I37" s="861"/>
      <c r="J37" s="861"/>
      <c r="K37" s="861"/>
      <c r="L37" s="861" t="s">
        <v>157</v>
      </c>
      <c r="M37" s="861"/>
      <c r="N37" s="861"/>
      <c r="O37" s="861"/>
      <c r="P37" s="861" t="s">
        <v>158</v>
      </c>
      <c r="Q37" s="861"/>
      <c r="R37" s="861"/>
      <c r="S37" s="861"/>
    </row>
    <row r="38" spans="2:25" ht="15" customHeight="1" x14ac:dyDescent="0.15">
      <c r="B38" s="98"/>
      <c r="C38" s="861" t="s">
        <v>159</v>
      </c>
      <c r="D38" s="861"/>
      <c r="E38" s="861"/>
      <c r="F38" s="861"/>
      <c r="G38" s="861"/>
      <c r="H38" s="861" t="s">
        <v>160</v>
      </c>
      <c r="I38" s="861"/>
      <c r="J38" s="861"/>
      <c r="K38" s="861"/>
      <c r="L38" s="861" t="s">
        <v>161</v>
      </c>
      <c r="M38" s="861"/>
      <c r="N38" s="861"/>
      <c r="O38" s="861"/>
      <c r="P38" s="861" t="s">
        <v>161</v>
      </c>
      <c r="Q38" s="861"/>
      <c r="R38" s="861"/>
      <c r="S38" s="861"/>
    </row>
    <row r="39" spans="2:25" ht="15" customHeight="1" x14ac:dyDescent="0.15">
      <c r="B39" s="98"/>
      <c r="C39" s="861" t="s">
        <v>162</v>
      </c>
      <c r="D39" s="861"/>
      <c r="E39" s="861"/>
      <c r="F39" s="861"/>
      <c r="G39" s="861"/>
      <c r="H39" s="861" t="s">
        <v>163</v>
      </c>
      <c r="I39" s="861"/>
      <c r="J39" s="861"/>
      <c r="K39" s="861"/>
      <c r="L39" s="861" t="s">
        <v>161</v>
      </c>
      <c r="M39" s="861"/>
      <c r="N39" s="861"/>
      <c r="O39" s="861"/>
      <c r="P39" s="861" t="s">
        <v>161</v>
      </c>
      <c r="Q39" s="861"/>
      <c r="R39" s="861"/>
      <c r="S39" s="861"/>
    </row>
    <row r="40" spans="2:25" ht="15" customHeight="1" x14ac:dyDescent="0.15">
      <c r="B40" s="98"/>
      <c r="C40" s="861" t="s">
        <v>164</v>
      </c>
      <c r="D40" s="861"/>
      <c r="E40" s="861"/>
      <c r="F40" s="861"/>
      <c r="G40" s="861"/>
      <c r="H40" s="861" t="s">
        <v>163</v>
      </c>
      <c r="I40" s="861"/>
      <c r="J40" s="861"/>
      <c r="K40" s="861"/>
      <c r="L40" s="861" t="s">
        <v>165</v>
      </c>
      <c r="M40" s="861"/>
      <c r="N40" s="861"/>
      <c r="O40" s="861"/>
      <c r="P40" s="861" t="s">
        <v>165</v>
      </c>
      <c r="Q40" s="861"/>
      <c r="R40" s="861"/>
      <c r="S40" s="861"/>
    </row>
    <row r="41" spans="2:25" ht="15" customHeight="1" x14ac:dyDescent="0.15">
      <c r="B41" s="34"/>
      <c r="C41" s="97" t="s">
        <v>166</v>
      </c>
      <c r="D41" s="34"/>
      <c r="E41" s="34"/>
      <c r="F41" s="34"/>
      <c r="G41" s="34"/>
      <c r="H41" s="34"/>
      <c r="I41" s="34"/>
      <c r="J41" s="34"/>
      <c r="K41" s="34"/>
      <c r="L41" s="34"/>
      <c r="M41" s="34"/>
      <c r="N41" s="34"/>
      <c r="O41" s="34"/>
      <c r="P41" s="34"/>
      <c r="Q41" s="34"/>
      <c r="R41" s="34"/>
      <c r="S41" s="34"/>
    </row>
    <row r="42" spans="2:25" ht="15" customHeight="1" x14ac:dyDescent="0.15">
      <c r="B42" s="34"/>
      <c r="C42" s="97" t="s">
        <v>167</v>
      </c>
      <c r="D42" s="34"/>
      <c r="E42" s="34"/>
      <c r="F42" s="34"/>
      <c r="G42" s="34"/>
      <c r="H42" s="34"/>
      <c r="I42" s="34"/>
      <c r="J42" s="34"/>
      <c r="K42" s="34"/>
      <c r="L42" s="34"/>
      <c r="M42" s="34"/>
      <c r="N42" s="34"/>
      <c r="O42" s="34"/>
      <c r="P42" s="34"/>
      <c r="Q42" s="34"/>
      <c r="R42" s="34"/>
      <c r="S42" s="34"/>
    </row>
    <row r="43" spans="2:25" ht="15" customHeight="1" x14ac:dyDescent="0.15">
      <c r="B43" s="34"/>
      <c r="C43" s="97" t="s">
        <v>168</v>
      </c>
      <c r="D43" s="34"/>
      <c r="E43" s="34"/>
      <c r="F43" s="34"/>
      <c r="G43" s="34"/>
      <c r="H43" s="34"/>
      <c r="I43" s="34"/>
      <c r="J43" s="34"/>
      <c r="K43" s="34"/>
      <c r="L43" s="34"/>
      <c r="M43" s="34"/>
      <c r="N43" s="34"/>
      <c r="O43" s="34"/>
      <c r="P43" s="34"/>
      <c r="Q43" s="34"/>
      <c r="R43" s="34"/>
      <c r="S43" s="34"/>
    </row>
    <row r="44" spans="2:25" ht="15" customHeight="1" x14ac:dyDescent="0.15">
      <c r="B44" s="34"/>
      <c r="C44" s="97" t="s">
        <v>169</v>
      </c>
      <c r="D44" s="34"/>
      <c r="E44" s="34"/>
      <c r="F44" s="34"/>
      <c r="G44" s="34"/>
      <c r="H44" s="34"/>
      <c r="I44" s="34"/>
      <c r="J44" s="34"/>
      <c r="K44" s="34"/>
      <c r="L44" s="34"/>
      <c r="M44" s="34"/>
      <c r="N44" s="34"/>
      <c r="O44" s="34"/>
      <c r="P44" s="34"/>
      <c r="Q44" s="34"/>
      <c r="R44" s="34"/>
      <c r="S44" s="34"/>
    </row>
  </sheetData>
  <sheetProtection algorithmName="SHA-512" hashValue="f9Dnwwil7AotvW+e0NTpvKicKvx98eeHL/Ae/XLoQlcjzrNLSIY6425TWATOpD//FYqEfzjE0+EUqittAt4qig==" saltValue="kbVCM6XxPIzQ50XBmTQVkg==" spinCount="100000" sheet="1" objects="1" scenarios="1"/>
  <mergeCells count="124">
    <mergeCell ref="O2:Q2"/>
    <mergeCell ref="S2:W2"/>
    <mergeCell ref="O3:Q3"/>
    <mergeCell ref="R3:S3"/>
    <mergeCell ref="Q5:S5"/>
    <mergeCell ref="C6:M6"/>
    <mergeCell ref="O7:S7"/>
    <mergeCell ref="M8:N8"/>
    <mergeCell ref="O8:X8"/>
    <mergeCell ref="K9:L9"/>
    <mergeCell ref="M9:N9"/>
    <mergeCell ref="O9:X9"/>
    <mergeCell ref="M10:N10"/>
    <mergeCell ref="O10:W10"/>
    <mergeCell ref="M11:N11"/>
    <mergeCell ref="O11:X11"/>
    <mergeCell ref="B14:E14"/>
    <mergeCell ref="F14:Y14"/>
    <mergeCell ref="B15:E15"/>
    <mergeCell ref="F15:G15"/>
    <mergeCell ref="H15:K15"/>
    <mergeCell ref="L15:P15"/>
    <mergeCell ref="S15:W15"/>
    <mergeCell ref="B16:Y16"/>
    <mergeCell ref="B17:J17"/>
    <mergeCell ref="K17:O17"/>
    <mergeCell ref="P17:Y17"/>
    <mergeCell ref="B18:C18"/>
    <mergeCell ref="D18:E18"/>
    <mergeCell ref="F18:J18"/>
    <mergeCell ref="K18:M18"/>
    <mergeCell ref="N18:O18"/>
    <mergeCell ref="P18:R18"/>
    <mergeCell ref="S18:T18"/>
    <mergeCell ref="U18:V18"/>
    <mergeCell ref="W18:Y18"/>
    <mergeCell ref="B19:C19"/>
    <mergeCell ref="D19:E19"/>
    <mergeCell ref="F19:J19"/>
    <mergeCell ref="K19:M19"/>
    <mergeCell ref="N19:O19"/>
    <mergeCell ref="P19:R19"/>
    <mergeCell ref="S19:T19"/>
    <mergeCell ref="U19:V19"/>
    <mergeCell ref="W19:Y19"/>
    <mergeCell ref="B20:C20"/>
    <mergeCell ref="D20:E20"/>
    <mergeCell ref="F20:J20"/>
    <mergeCell ref="K20:M20"/>
    <mergeCell ref="N20:O20"/>
    <mergeCell ref="P20:R20"/>
    <mergeCell ref="S20:T20"/>
    <mergeCell ref="U20:V20"/>
    <mergeCell ref="W20:Y20"/>
    <mergeCell ref="B21:C21"/>
    <mergeCell ref="D21:E21"/>
    <mergeCell ref="F21:J21"/>
    <mergeCell ref="K21:M21"/>
    <mergeCell ref="N21:O21"/>
    <mergeCell ref="P21:R21"/>
    <mergeCell ref="S21:T21"/>
    <mergeCell ref="U21:V21"/>
    <mergeCell ref="W21:Y21"/>
    <mergeCell ref="B22:C22"/>
    <mergeCell ref="D22:E22"/>
    <mergeCell ref="F22:J22"/>
    <mergeCell ref="K22:M22"/>
    <mergeCell ref="N22:O22"/>
    <mergeCell ref="P22:R22"/>
    <mergeCell ref="S22:T22"/>
    <mergeCell ref="U22:V22"/>
    <mergeCell ref="W22:Y22"/>
    <mergeCell ref="K24:M24"/>
    <mergeCell ref="N24:O24"/>
    <mergeCell ref="P24:R24"/>
    <mergeCell ref="S24:T24"/>
    <mergeCell ref="U24:V24"/>
    <mergeCell ref="W24:Y24"/>
    <mergeCell ref="B23:C23"/>
    <mergeCell ref="D23:E23"/>
    <mergeCell ref="F23:J23"/>
    <mergeCell ref="K23:M23"/>
    <mergeCell ref="N23:O23"/>
    <mergeCell ref="P23:R23"/>
    <mergeCell ref="S23:T23"/>
    <mergeCell ref="U23:V23"/>
    <mergeCell ref="W23:Y23"/>
    <mergeCell ref="C40:G40"/>
    <mergeCell ref="H40:K40"/>
    <mergeCell ref="L40:O40"/>
    <mergeCell ref="P40:S40"/>
    <mergeCell ref="K26:M26"/>
    <mergeCell ref="N26:O26"/>
    <mergeCell ref="P26:V26"/>
    <mergeCell ref="W26:Y26"/>
    <mergeCell ref="B27:D27"/>
    <mergeCell ref="H36:S36"/>
    <mergeCell ref="H37:K37"/>
    <mergeCell ref="L37:O37"/>
    <mergeCell ref="P37:S37"/>
    <mergeCell ref="A4:A12"/>
    <mergeCell ref="C36:G37"/>
    <mergeCell ref="C7:L8"/>
    <mergeCell ref="C28:Y30"/>
    <mergeCell ref="C38:G38"/>
    <mergeCell ref="H38:K38"/>
    <mergeCell ref="L38:O38"/>
    <mergeCell ref="P38:S38"/>
    <mergeCell ref="C39:G39"/>
    <mergeCell ref="H39:K39"/>
    <mergeCell ref="L39:O39"/>
    <mergeCell ref="P39:S39"/>
    <mergeCell ref="B25:C25"/>
    <mergeCell ref="D25:E25"/>
    <mergeCell ref="F25:J25"/>
    <mergeCell ref="K25:M25"/>
    <mergeCell ref="N25:O25"/>
    <mergeCell ref="P25:R25"/>
    <mergeCell ref="S25:T25"/>
    <mergeCell ref="U25:V25"/>
    <mergeCell ref="W25:Y25"/>
    <mergeCell ref="B24:C24"/>
    <mergeCell ref="D24:E24"/>
    <mergeCell ref="F24:J24"/>
  </mergeCells>
  <phoneticPr fontId="53"/>
  <dataValidations count="1">
    <dataValidation type="list" allowBlank="1" showInputMessage="1" showErrorMessage="1" sqref="D19:E26" xr:uid="{00000000-0002-0000-0300-000001000000}">
      <formula1>"前3日,前日,当日"</formula1>
    </dataValidation>
  </dataValidations>
  <pageMargins left="0.70763888888888904" right="0.31388888888888899" top="0.39305555555555599" bottom="0.196527777777778"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索引マスター!$F$2:$F$30</xm:f>
          </x14:formula1>
          <xm:sqref>F19:F26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2"/>
  <sheetViews>
    <sheetView showZeros="0" workbookViewId="0">
      <selection activeCell="V26" sqref="V26"/>
    </sheetView>
  </sheetViews>
  <sheetFormatPr defaultColWidth="9" defaultRowHeight="14.25" x14ac:dyDescent="0.15"/>
  <cols>
    <col min="1" max="17" width="5.125" style="69" customWidth="1"/>
    <col min="18" max="21" width="2" style="69" customWidth="1"/>
    <col min="22" max="24" width="5.125" style="69" customWidth="1"/>
    <col min="25" max="16384" width="9" style="69"/>
  </cols>
  <sheetData>
    <row r="1" spans="1:16" s="1" customFormat="1" ht="17.25" customHeight="1" x14ac:dyDescent="0.15">
      <c r="K1" s="48"/>
      <c r="L1" s="40" t="s">
        <v>9</v>
      </c>
      <c r="M1" s="67"/>
      <c r="N1" s="40" t="s">
        <v>10</v>
      </c>
      <c r="O1" s="67"/>
      <c r="P1" s="40" t="s">
        <v>11</v>
      </c>
    </row>
    <row r="2" spans="1:16" ht="28.5" customHeight="1" x14ac:dyDescent="0.15">
      <c r="A2" s="939" t="s">
        <v>294</v>
      </c>
      <c r="B2" s="939"/>
      <c r="C2" s="939"/>
      <c r="D2" s="939"/>
      <c r="E2" s="939"/>
      <c r="F2" s="939"/>
      <c r="G2" s="939"/>
      <c r="H2" s="939"/>
      <c r="I2" s="939"/>
      <c r="J2" s="939"/>
      <c r="K2" s="939"/>
      <c r="L2" s="939"/>
      <c r="M2" s="939"/>
      <c r="N2" s="939"/>
      <c r="O2" s="939"/>
      <c r="P2" s="939"/>
    </row>
    <row r="4" spans="1:16" ht="19.5" customHeight="1" x14ac:dyDescent="0.15">
      <c r="B4" s="69" t="s">
        <v>26</v>
      </c>
    </row>
    <row r="5" spans="1:16" ht="19.5" customHeight="1" x14ac:dyDescent="0.15">
      <c r="B5" s="40"/>
      <c r="C5" s="40" t="s">
        <v>241</v>
      </c>
      <c r="D5" s="70"/>
      <c r="E5" s="70"/>
    </row>
    <row r="6" spans="1:16" ht="19.5" customHeight="1" x14ac:dyDescent="0.15">
      <c r="C6" s="69" t="s">
        <v>295</v>
      </c>
      <c r="D6" s="70"/>
      <c r="E6" s="70"/>
      <c r="G6" s="69" t="s">
        <v>227</v>
      </c>
    </row>
    <row r="8" spans="1:16" ht="23.25" customHeight="1" x14ac:dyDescent="0.15">
      <c r="C8" s="940" t="s">
        <v>230</v>
      </c>
      <c r="D8" s="940"/>
      <c r="E8" s="941">
        <f>領収書・利用許可!M50*-1</f>
        <v>0</v>
      </c>
      <c r="F8" s="941"/>
      <c r="G8" s="941"/>
      <c r="H8" s="941"/>
      <c r="I8" s="941"/>
      <c r="J8" s="941"/>
      <c r="K8" s="76" t="s">
        <v>35</v>
      </c>
      <c r="L8" s="942" t="s">
        <v>231</v>
      </c>
      <c r="M8" s="942"/>
    </row>
    <row r="10" spans="1:16" x14ac:dyDescent="0.15">
      <c r="C10" s="69" t="s">
        <v>268</v>
      </c>
      <c r="E10" s="937">
        <f>'3号-1キャンセル'!S2</f>
        <v>0</v>
      </c>
      <c r="F10" s="937"/>
      <c r="G10" s="69" t="s">
        <v>6</v>
      </c>
    </row>
    <row r="11" spans="1:16" ht="18.75" customHeight="1" x14ac:dyDescent="0.15">
      <c r="C11" s="69" t="s">
        <v>296</v>
      </c>
    </row>
    <row r="13" spans="1:16" x14ac:dyDescent="0.15">
      <c r="C13" s="69" t="s">
        <v>297</v>
      </c>
    </row>
    <row r="15" spans="1:16" x14ac:dyDescent="0.15">
      <c r="C15" s="71"/>
      <c r="D15" s="72"/>
      <c r="E15" s="71" t="s">
        <v>9</v>
      </c>
      <c r="F15" s="72"/>
      <c r="G15" s="71" t="s">
        <v>10</v>
      </c>
      <c r="H15" s="72"/>
      <c r="I15" s="71" t="s">
        <v>11</v>
      </c>
    </row>
    <row r="17" spans="1:17" ht="24.75" customHeight="1" x14ac:dyDescent="0.15">
      <c r="B17" s="73"/>
      <c r="C17" s="73"/>
      <c r="E17" s="73" t="s">
        <v>298</v>
      </c>
      <c r="F17" s="73"/>
      <c r="G17" s="73"/>
      <c r="H17" s="74"/>
      <c r="I17" s="75"/>
      <c r="J17" s="75"/>
      <c r="K17" s="75"/>
      <c r="L17" s="75"/>
      <c r="M17" s="75"/>
      <c r="N17" s="75"/>
      <c r="O17" s="75"/>
      <c r="P17" s="75"/>
      <c r="Q17" s="75"/>
    </row>
    <row r="18" spans="1:17" ht="24.75" customHeight="1" x14ac:dyDescent="0.15">
      <c r="B18" s="73"/>
      <c r="C18" s="73"/>
      <c r="E18" s="73" t="s">
        <v>299</v>
      </c>
      <c r="F18" s="73"/>
      <c r="G18" s="73"/>
      <c r="H18" s="74"/>
      <c r="I18" s="75"/>
      <c r="J18" s="75"/>
      <c r="K18" s="75"/>
      <c r="L18" s="75"/>
      <c r="M18" s="75"/>
      <c r="N18" s="75"/>
      <c r="O18" s="75"/>
      <c r="P18" s="75"/>
      <c r="Q18" s="75"/>
    </row>
    <row r="19" spans="1:17" ht="24.75" customHeight="1" x14ac:dyDescent="0.15">
      <c r="B19" s="938"/>
      <c r="C19" s="938"/>
      <c r="E19" s="938" t="s">
        <v>300</v>
      </c>
      <c r="F19" s="938"/>
      <c r="H19" s="75"/>
      <c r="I19" s="75"/>
      <c r="J19" s="75"/>
      <c r="K19" s="75"/>
      <c r="L19" s="75"/>
      <c r="M19" s="75"/>
      <c r="N19" s="75"/>
      <c r="O19" s="75" t="s">
        <v>278</v>
      </c>
      <c r="P19" s="75"/>
      <c r="Q19" s="75"/>
    </row>
    <row r="20" spans="1:17" ht="24.75" customHeight="1" x14ac:dyDescent="0.15">
      <c r="B20" s="73"/>
      <c r="C20" s="73"/>
      <c r="E20" s="73" t="s">
        <v>301</v>
      </c>
      <c r="F20" s="73"/>
      <c r="G20" s="73"/>
      <c r="H20" s="74"/>
      <c r="I20" s="75"/>
      <c r="J20" s="75"/>
      <c r="K20" s="75"/>
      <c r="L20" s="75"/>
      <c r="M20" s="75"/>
      <c r="N20" s="75"/>
      <c r="O20" s="75"/>
      <c r="P20" s="75"/>
      <c r="Q20" s="75"/>
    </row>
    <row r="23" spans="1:17" s="1" customFormat="1" ht="17.25" customHeight="1" x14ac:dyDescent="0.15">
      <c r="K23" s="48"/>
      <c r="L23" s="40" t="s">
        <v>9</v>
      </c>
      <c r="M23" s="67"/>
      <c r="N23" s="40" t="s">
        <v>10</v>
      </c>
      <c r="O23" s="67"/>
      <c r="P23" s="40" t="s">
        <v>11</v>
      </c>
    </row>
    <row r="24" spans="1:17" ht="28.5" customHeight="1" x14ac:dyDescent="0.15">
      <c r="A24" s="939" t="s">
        <v>302</v>
      </c>
      <c r="B24" s="939"/>
      <c r="C24" s="939"/>
      <c r="D24" s="939"/>
      <c r="E24" s="939"/>
      <c r="F24" s="939"/>
      <c r="G24" s="939"/>
      <c r="H24" s="939"/>
      <c r="I24" s="939"/>
      <c r="J24" s="939"/>
      <c r="K24" s="939"/>
      <c r="L24" s="939"/>
      <c r="M24" s="939"/>
      <c r="N24" s="939"/>
      <c r="O24" s="939"/>
      <c r="P24" s="939"/>
    </row>
    <row r="26" spans="1:17" ht="19.5" customHeight="1" x14ac:dyDescent="0.15">
      <c r="B26" s="69" t="s">
        <v>26</v>
      </c>
    </row>
    <row r="27" spans="1:17" ht="19.5" customHeight="1" x14ac:dyDescent="0.15">
      <c r="B27" s="40"/>
      <c r="C27" s="40" t="s">
        <v>241</v>
      </c>
      <c r="D27" s="70"/>
      <c r="E27" s="70"/>
    </row>
    <row r="28" spans="1:17" ht="19.5" customHeight="1" x14ac:dyDescent="0.15">
      <c r="C28" s="69" t="s">
        <v>295</v>
      </c>
      <c r="D28" s="70"/>
      <c r="E28" s="70"/>
      <c r="G28" s="69" t="s">
        <v>227</v>
      </c>
    </row>
    <row r="30" spans="1:17" ht="23.25" customHeight="1" x14ac:dyDescent="0.15">
      <c r="C30" s="940" t="s">
        <v>230</v>
      </c>
      <c r="D30" s="940"/>
      <c r="E30" s="941">
        <f>E8</f>
        <v>0</v>
      </c>
      <c r="F30" s="941"/>
      <c r="G30" s="941"/>
      <c r="H30" s="941"/>
      <c r="I30" s="941"/>
      <c r="J30" s="941"/>
      <c r="K30" s="76" t="s">
        <v>35</v>
      </c>
      <c r="L30" s="942" t="s">
        <v>231</v>
      </c>
      <c r="M30" s="942"/>
    </row>
    <row r="32" spans="1:17" x14ac:dyDescent="0.15">
      <c r="C32" s="69" t="s">
        <v>268</v>
      </c>
      <c r="E32" s="937">
        <f>'3号-1キャンセル'!S25</f>
        <v>0</v>
      </c>
      <c r="F32" s="937"/>
      <c r="G32" s="69" t="s">
        <v>6</v>
      </c>
    </row>
    <row r="33" spans="2:17" ht="18.75" customHeight="1" x14ac:dyDescent="0.15">
      <c r="C33" s="69" t="s">
        <v>296</v>
      </c>
    </row>
    <row r="35" spans="2:17" x14ac:dyDescent="0.15">
      <c r="C35" s="69" t="s">
        <v>297</v>
      </c>
    </row>
    <row r="37" spans="2:17" x14ac:dyDescent="0.15">
      <c r="C37" s="71"/>
      <c r="D37" s="71">
        <f>D15</f>
        <v>0</v>
      </c>
      <c r="E37" s="71" t="s">
        <v>9</v>
      </c>
      <c r="F37" s="72">
        <f>F15</f>
        <v>0</v>
      </c>
      <c r="G37" s="71" t="s">
        <v>10</v>
      </c>
      <c r="H37" s="72">
        <f>H15</f>
        <v>0</v>
      </c>
      <c r="I37" s="71" t="s">
        <v>11</v>
      </c>
    </row>
    <row r="39" spans="2:17" ht="24.75" customHeight="1" x14ac:dyDescent="0.15">
      <c r="B39" s="73"/>
      <c r="C39" s="73"/>
      <c r="E39" s="73" t="s">
        <v>298</v>
      </c>
      <c r="F39" s="73"/>
      <c r="G39" s="73"/>
      <c r="H39" s="74">
        <f>H17</f>
        <v>0</v>
      </c>
      <c r="I39" s="75"/>
      <c r="J39" s="75"/>
      <c r="K39" s="75"/>
      <c r="L39" s="75"/>
      <c r="M39" s="75"/>
      <c r="N39" s="75"/>
      <c r="O39" s="75"/>
      <c r="P39" s="75"/>
      <c r="Q39" s="75"/>
    </row>
    <row r="40" spans="2:17" ht="24.75" customHeight="1" x14ac:dyDescent="0.15">
      <c r="B40" s="73"/>
      <c r="C40" s="73"/>
      <c r="E40" s="73" t="s">
        <v>299</v>
      </c>
      <c r="F40" s="73"/>
      <c r="G40" s="73"/>
      <c r="H40" s="74"/>
      <c r="I40" s="75"/>
      <c r="J40" s="75"/>
      <c r="K40" s="75"/>
      <c r="L40" s="75"/>
      <c r="M40" s="75"/>
      <c r="N40" s="75"/>
      <c r="O40" s="75"/>
      <c r="P40" s="75"/>
      <c r="Q40" s="75"/>
    </row>
    <row r="41" spans="2:17" ht="24.75" customHeight="1" x14ac:dyDescent="0.15">
      <c r="B41" s="938"/>
      <c r="C41" s="938"/>
      <c r="E41" s="938" t="s">
        <v>300</v>
      </c>
      <c r="F41" s="938"/>
      <c r="H41" s="75"/>
      <c r="I41" s="75"/>
      <c r="J41" s="75"/>
      <c r="K41" s="75"/>
      <c r="L41" s="75"/>
      <c r="M41" s="75"/>
      <c r="N41" s="75"/>
      <c r="O41" s="75" t="s">
        <v>278</v>
      </c>
      <c r="P41" s="75"/>
      <c r="Q41" s="75"/>
    </row>
    <row r="42" spans="2:17" ht="24.75" customHeight="1" x14ac:dyDescent="0.15">
      <c r="B42" s="73"/>
      <c r="C42" s="73"/>
      <c r="E42" s="73" t="s">
        <v>301</v>
      </c>
      <c r="F42" s="73"/>
      <c r="G42" s="73"/>
      <c r="H42" s="74"/>
      <c r="I42" s="75"/>
      <c r="J42" s="75"/>
      <c r="K42" s="75"/>
      <c r="L42" s="75"/>
      <c r="M42" s="75"/>
      <c r="N42" s="75"/>
      <c r="O42" s="75"/>
      <c r="P42" s="75"/>
      <c r="Q42" s="75"/>
    </row>
  </sheetData>
  <sheetProtection algorithmName="SHA-512" hashValue="go2bux2pxsZ+OK4lYQ/CM2sbRAbXj5kcxC5R/Vx5igRF07vJlY9ClzVwSSQFfVGLC511tR4Kz631cyFZePlajg==" saltValue="+fPpIEC9ZMihDX3/bHC4QQ==" spinCount="100000" sheet="1" objects="1" scenarios="1"/>
  <mergeCells count="14">
    <mergeCell ref="A2:P2"/>
    <mergeCell ref="C8:D8"/>
    <mergeCell ref="E8:J8"/>
    <mergeCell ref="L8:M8"/>
    <mergeCell ref="E10:F10"/>
    <mergeCell ref="E32:F32"/>
    <mergeCell ref="B41:C41"/>
    <mergeCell ref="E41:F41"/>
    <mergeCell ref="B19:C19"/>
    <mergeCell ref="E19:F19"/>
    <mergeCell ref="A24:P24"/>
    <mergeCell ref="C30:D30"/>
    <mergeCell ref="E30:J30"/>
    <mergeCell ref="L30:M30"/>
  </mergeCells>
  <phoneticPr fontId="53"/>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62"/>
  <sheetViews>
    <sheetView showZeros="0" zoomScale="98" zoomScaleNormal="98" workbookViewId="0">
      <selection activeCell="B5" sqref="B5:L7"/>
    </sheetView>
  </sheetViews>
  <sheetFormatPr defaultColWidth="9" defaultRowHeight="13.5" x14ac:dyDescent="0.15"/>
  <cols>
    <col min="1" max="28" width="3.125" style="40" customWidth="1"/>
    <col min="29" max="29" width="2" style="40" customWidth="1"/>
    <col min="30" max="36" width="0.875" style="40" customWidth="1"/>
    <col min="37" max="16384" width="9" style="40"/>
  </cols>
  <sheetData>
    <row r="1" spans="1:38" x14ac:dyDescent="0.15">
      <c r="T1" s="967" t="s">
        <v>235</v>
      </c>
      <c r="U1" s="967"/>
      <c r="V1" s="48"/>
      <c r="W1" s="49" t="s">
        <v>9</v>
      </c>
      <c r="X1" s="50"/>
      <c r="Y1" s="49" t="s">
        <v>10</v>
      </c>
      <c r="Z1" s="50"/>
      <c r="AA1" s="49" t="s">
        <v>11</v>
      </c>
    </row>
    <row r="2" spans="1:38" ht="11.25" customHeight="1" x14ac:dyDescent="0.15">
      <c r="A2" s="986" t="s">
        <v>303</v>
      </c>
      <c r="B2" s="986"/>
      <c r="C2" s="986"/>
      <c r="D2" s="986"/>
      <c r="E2" s="986"/>
      <c r="F2" s="986"/>
      <c r="G2" s="986"/>
      <c r="H2" s="986"/>
      <c r="I2" s="986"/>
      <c r="J2" s="986"/>
      <c r="K2" s="986"/>
      <c r="L2" s="986"/>
      <c r="M2" s="986"/>
      <c r="N2" s="986"/>
      <c r="O2" s="986"/>
      <c r="P2" s="986"/>
      <c r="Q2" s="986"/>
      <c r="R2" s="986"/>
      <c r="S2" s="986"/>
      <c r="T2" s="986"/>
      <c r="U2" s="986"/>
      <c r="V2" s="986"/>
      <c r="W2" s="986"/>
      <c r="X2" s="986"/>
      <c r="Y2" s="986"/>
      <c r="Z2" s="986"/>
      <c r="AA2" s="986"/>
      <c r="AB2" s="986"/>
    </row>
    <row r="3" spans="1:38" ht="11.25" customHeight="1" x14ac:dyDescent="0.15">
      <c r="A3" s="986"/>
      <c r="B3" s="986"/>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row>
    <row r="4" spans="1:38" ht="8.25" customHeight="1" x14ac:dyDescent="0.15"/>
    <row r="5" spans="1:38" ht="10.5" customHeight="1" x14ac:dyDescent="0.15">
      <c r="B5" s="1006">
        <f>'１号申込書'!F9</f>
        <v>0</v>
      </c>
      <c r="C5" s="1006"/>
      <c r="D5" s="1006"/>
      <c r="E5" s="1006"/>
      <c r="F5" s="1006"/>
      <c r="G5" s="1006"/>
      <c r="H5" s="1006"/>
      <c r="I5" s="1006"/>
      <c r="J5" s="1006"/>
      <c r="K5" s="1006"/>
      <c r="L5" s="1006"/>
    </row>
    <row r="6" spans="1:38" ht="10.5" customHeight="1" x14ac:dyDescent="0.15">
      <c r="B6" s="1006"/>
      <c r="C6" s="1006"/>
      <c r="D6" s="1006"/>
      <c r="E6" s="1006"/>
      <c r="F6" s="1006"/>
      <c r="G6" s="1006"/>
      <c r="H6" s="1006"/>
      <c r="I6" s="1006"/>
      <c r="J6" s="1006"/>
      <c r="K6" s="1006"/>
      <c r="L6" s="1006"/>
      <c r="AL6" s="18"/>
    </row>
    <row r="7" spans="1:38" ht="10.5" customHeight="1" x14ac:dyDescent="0.15">
      <c r="B7" s="1007"/>
      <c r="C7" s="1007"/>
      <c r="D7" s="1007"/>
      <c r="E7" s="1007"/>
      <c r="F7" s="1007"/>
      <c r="G7" s="1007"/>
      <c r="H7" s="1007"/>
      <c r="I7" s="1007"/>
      <c r="J7" s="1007"/>
      <c r="K7" s="1007"/>
      <c r="L7" s="1007"/>
      <c r="M7" s="40" t="s">
        <v>227</v>
      </c>
    </row>
    <row r="8" spans="1:38" ht="21" customHeight="1" x14ac:dyDescent="0.15">
      <c r="B8" s="968" t="s">
        <v>4</v>
      </c>
      <c r="C8" s="968"/>
      <c r="D8" s="968"/>
      <c r="E8" s="1">
        <f>'１号申込書'!Q2</f>
        <v>0</v>
      </c>
      <c r="F8" s="969">
        <f>'１号申込書'!R2</f>
        <v>0</v>
      </c>
      <c r="G8" s="969"/>
      <c r="H8" s="969"/>
      <c r="I8" s="46"/>
      <c r="J8" s="46"/>
    </row>
    <row r="9" spans="1:38" ht="13.5" customHeight="1" x14ac:dyDescent="0.15">
      <c r="B9" s="974" t="s">
        <v>304</v>
      </c>
      <c r="C9" s="974"/>
      <c r="D9" s="1008"/>
      <c r="E9" s="1008"/>
      <c r="F9" s="1008"/>
      <c r="G9" s="1008"/>
      <c r="H9" s="1008"/>
      <c r="I9" s="1008"/>
      <c r="J9" s="1008"/>
      <c r="K9" s="1008"/>
      <c r="L9" s="1008"/>
      <c r="M9" s="1008"/>
      <c r="N9" s="1008"/>
      <c r="O9" s="1008"/>
      <c r="R9" s="51"/>
      <c r="S9" s="18" t="s">
        <v>26</v>
      </c>
      <c r="T9" s="18"/>
      <c r="U9" s="51"/>
      <c r="V9" s="51"/>
      <c r="W9" s="51"/>
      <c r="X9" s="51"/>
      <c r="Y9" s="51"/>
      <c r="Z9" s="51"/>
      <c r="AA9" s="51"/>
      <c r="AB9" s="54"/>
    </row>
    <row r="10" spans="1:38" ht="13.5" customHeight="1" x14ac:dyDescent="0.15">
      <c r="B10" s="975"/>
      <c r="C10" s="975"/>
      <c r="D10" s="1009"/>
      <c r="E10" s="1009"/>
      <c r="F10" s="1009"/>
      <c r="G10" s="1009"/>
      <c r="H10" s="1009"/>
      <c r="I10" s="1009"/>
      <c r="J10" s="1009"/>
      <c r="K10" s="1009"/>
      <c r="L10" s="1009"/>
      <c r="M10" s="1009"/>
      <c r="N10" s="1009"/>
      <c r="O10" s="1009"/>
      <c r="R10" s="51"/>
      <c r="S10" s="51"/>
      <c r="T10" s="49" t="s">
        <v>238</v>
      </c>
      <c r="U10" s="49"/>
      <c r="V10" s="51"/>
      <c r="W10" s="51"/>
      <c r="X10" s="51"/>
      <c r="Y10" s="51"/>
      <c r="Z10" s="51"/>
      <c r="AA10" s="51"/>
      <c r="AB10" s="54"/>
    </row>
    <row r="11" spans="1:38" ht="14.25" x14ac:dyDescent="0.15">
      <c r="R11" s="51"/>
      <c r="S11" s="51"/>
      <c r="T11" s="52" t="s">
        <v>241</v>
      </c>
      <c r="U11" s="52"/>
      <c r="V11" s="51"/>
      <c r="W11" s="51"/>
      <c r="X11" s="51"/>
      <c r="Y11" s="51"/>
      <c r="Z11" s="51"/>
      <c r="AA11" s="51"/>
      <c r="AB11" s="54"/>
    </row>
    <row r="12" spans="1:38" ht="14.25" x14ac:dyDescent="0.15">
      <c r="B12" s="40" t="s">
        <v>305</v>
      </c>
      <c r="R12" s="51"/>
      <c r="S12" s="51"/>
      <c r="T12" s="52" t="s">
        <v>242</v>
      </c>
      <c r="U12" s="52"/>
      <c r="V12" s="51"/>
      <c r="W12" s="51"/>
      <c r="X12" s="51"/>
      <c r="Y12" s="51"/>
      <c r="Z12" s="51"/>
      <c r="AA12" s="51"/>
      <c r="AB12" s="54"/>
    </row>
    <row r="13" spans="1:38" x14ac:dyDescent="0.15">
      <c r="R13" s="51"/>
      <c r="S13" s="51"/>
      <c r="T13" s="51"/>
      <c r="U13" s="51"/>
      <c r="V13" s="51"/>
      <c r="W13" s="51"/>
      <c r="X13" s="51"/>
      <c r="Y13" s="51"/>
      <c r="Z13" s="51"/>
      <c r="AA13" s="51"/>
      <c r="AB13" s="54"/>
    </row>
    <row r="14" spans="1:38" ht="13.5" customHeight="1" x14ac:dyDescent="0.15">
      <c r="B14" s="978" t="s">
        <v>306</v>
      </c>
      <c r="C14" s="978"/>
      <c r="D14" s="978"/>
      <c r="E14" s="978"/>
      <c r="F14" s="978"/>
      <c r="G14" s="980">
        <f>Z28</f>
        <v>0</v>
      </c>
      <c r="H14" s="980"/>
      <c r="I14" s="980"/>
      <c r="J14" s="980"/>
      <c r="K14" s="980"/>
      <c r="L14" s="982" t="s">
        <v>35</v>
      </c>
      <c r="M14" s="982"/>
      <c r="R14" s="51"/>
      <c r="S14" s="51"/>
      <c r="T14" s="51"/>
      <c r="U14" s="51"/>
      <c r="V14" s="51"/>
      <c r="W14" s="51"/>
      <c r="X14" s="51"/>
      <c r="Y14" s="51"/>
      <c r="Z14" s="51"/>
      <c r="AA14" s="51"/>
      <c r="AB14" s="54"/>
    </row>
    <row r="15" spans="1:38" ht="13.5" customHeight="1" x14ac:dyDescent="0.15">
      <c r="B15" s="979"/>
      <c r="C15" s="979"/>
      <c r="D15" s="979"/>
      <c r="E15" s="979"/>
      <c r="F15" s="979"/>
      <c r="G15" s="981"/>
      <c r="H15" s="981"/>
      <c r="I15" s="981"/>
      <c r="J15" s="981"/>
      <c r="K15" s="981"/>
      <c r="L15" s="983"/>
      <c r="M15" s="983"/>
      <c r="N15" s="40" t="s">
        <v>231</v>
      </c>
      <c r="S15" s="54"/>
      <c r="T15" s="54"/>
      <c r="U15" s="54"/>
      <c r="V15" s="54"/>
      <c r="W15" s="54"/>
      <c r="X15" s="54"/>
      <c r="Y15" s="54"/>
      <c r="Z15" s="54"/>
      <c r="AA15" s="54"/>
      <c r="AB15" s="54"/>
    </row>
    <row r="16" spans="1:38" ht="10.5" customHeight="1" x14ac:dyDescent="0.15">
      <c r="S16" s="54"/>
      <c r="T16" s="54"/>
      <c r="U16" s="54"/>
      <c r="V16" s="54"/>
      <c r="W16" s="54"/>
      <c r="X16" s="54"/>
      <c r="Y16" s="54"/>
      <c r="Z16" s="54"/>
      <c r="AA16" s="54"/>
      <c r="AB16" s="54"/>
    </row>
    <row r="17" spans="1:28" ht="10.5" customHeight="1" x14ac:dyDescent="0.15"/>
    <row r="18" spans="1:28" x14ac:dyDescent="0.15">
      <c r="A18" s="1002" t="s">
        <v>307</v>
      </c>
      <c r="B18" s="1003"/>
      <c r="C18" s="1003" t="s">
        <v>308</v>
      </c>
      <c r="D18" s="1004"/>
      <c r="E18" s="1004"/>
      <c r="F18" s="1004"/>
      <c r="G18" s="1004"/>
      <c r="H18" s="1004"/>
      <c r="I18" s="1004"/>
      <c r="J18" s="1004"/>
      <c r="K18" s="1004"/>
      <c r="L18" s="1004"/>
      <c r="M18" s="1004"/>
      <c r="N18" s="1004"/>
      <c r="O18" s="1004"/>
      <c r="P18" s="1004"/>
      <c r="Q18" s="1004"/>
      <c r="R18" s="1004"/>
      <c r="S18" s="1004" t="s">
        <v>185</v>
      </c>
      <c r="T18" s="1004"/>
      <c r="U18" s="1004" t="s">
        <v>186</v>
      </c>
      <c r="V18" s="1004"/>
      <c r="W18" s="1004" t="s">
        <v>309</v>
      </c>
      <c r="X18" s="1004"/>
      <c r="Y18" s="1004"/>
      <c r="Z18" s="1004" t="s">
        <v>310</v>
      </c>
      <c r="AA18" s="1004"/>
      <c r="AB18" s="1005"/>
    </row>
    <row r="19" spans="1:28" x14ac:dyDescent="0.15">
      <c r="A19" s="997"/>
      <c r="B19" s="993"/>
      <c r="C19" s="998"/>
      <c r="D19" s="999"/>
      <c r="E19" s="999"/>
      <c r="F19" s="999"/>
      <c r="G19" s="999"/>
      <c r="H19" s="999"/>
      <c r="I19" s="999"/>
      <c r="J19" s="999"/>
      <c r="K19" s="999"/>
      <c r="L19" s="999"/>
      <c r="M19" s="999"/>
      <c r="N19" s="999"/>
      <c r="O19" s="999"/>
      <c r="P19" s="999"/>
      <c r="Q19" s="999"/>
      <c r="R19" s="1000"/>
      <c r="S19" s="994"/>
      <c r="T19" s="994"/>
      <c r="U19" s="993"/>
      <c r="V19" s="993"/>
      <c r="W19" s="1001"/>
      <c r="X19" s="1001"/>
      <c r="Y19" s="1001"/>
      <c r="Z19" s="995">
        <f>S19*W19</f>
        <v>0</v>
      </c>
      <c r="AA19" s="995"/>
      <c r="AB19" s="996"/>
    </row>
    <row r="20" spans="1:28" x14ac:dyDescent="0.15">
      <c r="A20" s="997"/>
      <c r="B20" s="993"/>
      <c r="C20" s="998"/>
      <c r="D20" s="999"/>
      <c r="E20" s="999"/>
      <c r="F20" s="999"/>
      <c r="G20" s="999"/>
      <c r="H20" s="999"/>
      <c r="I20" s="999"/>
      <c r="J20" s="999"/>
      <c r="K20" s="999"/>
      <c r="L20" s="999"/>
      <c r="M20" s="999"/>
      <c r="N20" s="999"/>
      <c r="O20" s="999"/>
      <c r="P20" s="999"/>
      <c r="Q20" s="999"/>
      <c r="R20" s="1000"/>
      <c r="S20" s="994"/>
      <c r="T20" s="994"/>
      <c r="U20" s="993"/>
      <c r="V20" s="993"/>
      <c r="W20" s="1001"/>
      <c r="X20" s="1001"/>
      <c r="Y20" s="1001"/>
      <c r="Z20" s="995">
        <f t="shared" ref="Z20:Z27" si="0">S20*W20</f>
        <v>0</v>
      </c>
      <c r="AA20" s="995"/>
      <c r="AB20" s="996"/>
    </row>
    <row r="21" spans="1:28" x14ac:dyDescent="0.15">
      <c r="A21" s="997"/>
      <c r="B21" s="993"/>
      <c r="C21" s="998"/>
      <c r="D21" s="999"/>
      <c r="E21" s="999"/>
      <c r="F21" s="999"/>
      <c r="G21" s="999"/>
      <c r="H21" s="999"/>
      <c r="I21" s="999"/>
      <c r="J21" s="999"/>
      <c r="K21" s="999"/>
      <c r="L21" s="999"/>
      <c r="M21" s="999"/>
      <c r="N21" s="999"/>
      <c r="O21" s="999"/>
      <c r="P21" s="999"/>
      <c r="Q21" s="999"/>
      <c r="R21" s="1000"/>
      <c r="S21" s="994"/>
      <c r="T21" s="994"/>
      <c r="U21" s="993"/>
      <c r="V21" s="993"/>
      <c r="W21" s="1001"/>
      <c r="X21" s="1001"/>
      <c r="Y21" s="1001"/>
      <c r="Z21" s="995">
        <f t="shared" si="0"/>
        <v>0</v>
      </c>
      <c r="AA21" s="995"/>
      <c r="AB21" s="996"/>
    </row>
    <row r="22" spans="1:28" x14ac:dyDescent="0.15">
      <c r="A22" s="997"/>
      <c r="B22" s="993"/>
      <c r="C22" s="998"/>
      <c r="D22" s="999"/>
      <c r="E22" s="999"/>
      <c r="F22" s="999"/>
      <c r="G22" s="999"/>
      <c r="H22" s="999"/>
      <c r="I22" s="999"/>
      <c r="J22" s="999"/>
      <c r="K22" s="999"/>
      <c r="L22" s="999"/>
      <c r="M22" s="999"/>
      <c r="N22" s="999"/>
      <c r="O22" s="999"/>
      <c r="P22" s="999"/>
      <c r="Q22" s="999"/>
      <c r="R22" s="1000"/>
      <c r="S22" s="994"/>
      <c r="T22" s="994"/>
      <c r="U22" s="993"/>
      <c r="V22" s="993"/>
      <c r="W22" s="1001"/>
      <c r="X22" s="1001"/>
      <c r="Y22" s="1001"/>
      <c r="Z22" s="995">
        <f t="shared" si="0"/>
        <v>0</v>
      </c>
      <c r="AA22" s="995"/>
      <c r="AB22" s="996"/>
    </row>
    <row r="23" spans="1:28" x14ac:dyDescent="0.15">
      <c r="A23" s="997"/>
      <c r="B23" s="993"/>
      <c r="C23" s="998"/>
      <c r="D23" s="999"/>
      <c r="E23" s="999"/>
      <c r="F23" s="999"/>
      <c r="G23" s="999"/>
      <c r="H23" s="999"/>
      <c r="I23" s="999"/>
      <c r="J23" s="999"/>
      <c r="K23" s="999"/>
      <c r="L23" s="999"/>
      <c r="M23" s="999"/>
      <c r="N23" s="999"/>
      <c r="O23" s="999"/>
      <c r="P23" s="999"/>
      <c r="Q23" s="999"/>
      <c r="R23" s="1000"/>
      <c r="S23" s="994"/>
      <c r="T23" s="994"/>
      <c r="U23" s="993"/>
      <c r="V23" s="993"/>
      <c r="W23" s="1001"/>
      <c r="X23" s="1001"/>
      <c r="Y23" s="1001"/>
      <c r="Z23" s="995">
        <f t="shared" si="0"/>
        <v>0</v>
      </c>
      <c r="AA23" s="995"/>
      <c r="AB23" s="996"/>
    </row>
    <row r="24" spans="1:28" x14ac:dyDescent="0.15">
      <c r="A24" s="997"/>
      <c r="B24" s="993"/>
      <c r="C24" s="998"/>
      <c r="D24" s="999"/>
      <c r="E24" s="999"/>
      <c r="F24" s="999"/>
      <c r="G24" s="999"/>
      <c r="H24" s="999"/>
      <c r="I24" s="999"/>
      <c r="J24" s="999"/>
      <c r="K24" s="999"/>
      <c r="L24" s="999"/>
      <c r="M24" s="999"/>
      <c r="N24" s="999"/>
      <c r="O24" s="999"/>
      <c r="P24" s="999"/>
      <c r="Q24" s="999"/>
      <c r="R24" s="1000"/>
      <c r="S24" s="994"/>
      <c r="T24" s="994"/>
      <c r="U24" s="993"/>
      <c r="V24" s="993"/>
      <c r="W24" s="1001"/>
      <c r="X24" s="1001"/>
      <c r="Y24" s="1001"/>
      <c r="Z24" s="995">
        <f t="shared" si="0"/>
        <v>0</v>
      </c>
      <c r="AA24" s="995"/>
      <c r="AB24" s="996"/>
    </row>
    <row r="25" spans="1:28" x14ac:dyDescent="0.15">
      <c r="A25" s="997"/>
      <c r="B25" s="993"/>
      <c r="C25" s="998"/>
      <c r="D25" s="999"/>
      <c r="E25" s="999"/>
      <c r="F25" s="999"/>
      <c r="G25" s="999"/>
      <c r="H25" s="999"/>
      <c r="I25" s="999"/>
      <c r="J25" s="999"/>
      <c r="K25" s="999"/>
      <c r="L25" s="999"/>
      <c r="M25" s="999"/>
      <c r="N25" s="999"/>
      <c r="O25" s="999"/>
      <c r="P25" s="999"/>
      <c r="Q25" s="999"/>
      <c r="R25" s="1000"/>
      <c r="S25" s="994"/>
      <c r="T25" s="994"/>
      <c r="U25" s="993"/>
      <c r="V25" s="993"/>
      <c r="W25" s="1001"/>
      <c r="X25" s="1001"/>
      <c r="Y25" s="1001"/>
      <c r="Z25" s="995">
        <f t="shared" si="0"/>
        <v>0</v>
      </c>
      <c r="AA25" s="995"/>
      <c r="AB25" s="996"/>
    </row>
    <row r="26" spans="1:28" x14ac:dyDescent="0.15">
      <c r="A26" s="997"/>
      <c r="B26" s="993"/>
      <c r="C26" s="998"/>
      <c r="D26" s="999"/>
      <c r="E26" s="999"/>
      <c r="F26" s="999"/>
      <c r="G26" s="999"/>
      <c r="H26" s="999"/>
      <c r="I26" s="999"/>
      <c r="J26" s="999"/>
      <c r="K26" s="999"/>
      <c r="L26" s="999"/>
      <c r="M26" s="999"/>
      <c r="N26" s="999"/>
      <c r="O26" s="999"/>
      <c r="P26" s="999"/>
      <c r="Q26" s="999"/>
      <c r="R26" s="1000"/>
      <c r="S26" s="994"/>
      <c r="T26" s="994"/>
      <c r="U26" s="993"/>
      <c r="V26" s="993"/>
      <c r="W26" s="1001"/>
      <c r="X26" s="1001"/>
      <c r="Y26" s="1001"/>
      <c r="Z26" s="995">
        <f t="shared" si="0"/>
        <v>0</v>
      </c>
      <c r="AA26" s="995"/>
      <c r="AB26" s="996"/>
    </row>
    <row r="27" spans="1:28" x14ac:dyDescent="0.15">
      <c r="A27" s="987"/>
      <c r="B27" s="988"/>
      <c r="C27" s="989"/>
      <c r="D27" s="990"/>
      <c r="E27" s="990"/>
      <c r="F27" s="990"/>
      <c r="G27" s="990"/>
      <c r="H27" s="990"/>
      <c r="I27" s="990"/>
      <c r="J27" s="990"/>
      <c r="K27" s="990"/>
      <c r="L27" s="990"/>
      <c r="M27" s="990"/>
      <c r="N27" s="990"/>
      <c r="O27" s="990"/>
      <c r="P27" s="990"/>
      <c r="Q27" s="990"/>
      <c r="R27" s="991"/>
      <c r="S27" s="992"/>
      <c r="T27" s="992"/>
      <c r="U27" s="993"/>
      <c r="V27" s="993"/>
      <c r="W27" s="994"/>
      <c r="X27" s="994"/>
      <c r="Y27" s="994"/>
      <c r="Z27" s="995">
        <f t="shared" si="0"/>
        <v>0</v>
      </c>
      <c r="AA27" s="995"/>
      <c r="AB27" s="996"/>
    </row>
    <row r="28" spans="1:28" x14ac:dyDescent="0.15">
      <c r="A28" s="67"/>
      <c r="B28" s="67"/>
      <c r="C28" s="67"/>
      <c r="D28" s="67"/>
      <c r="E28" s="67"/>
      <c r="F28" s="67"/>
      <c r="G28" s="67"/>
      <c r="H28" s="67"/>
      <c r="I28" s="67"/>
      <c r="J28" s="67"/>
      <c r="K28" s="67"/>
      <c r="L28" s="67"/>
      <c r="M28" s="67"/>
      <c r="N28" s="67"/>
      <c r="O28" s="67"/>
      <c r="P28" s="67"/>
      <c r="Q28" s="67"/>
      <c r="R28" s="67"/>
      <c r="S28" s="67"/>
      <c r="T28" s="67"/>
      <c r="U28" s="956" t="s">
        <v>311</v>
      </c>
      <c r="V28" s="957"/>
      <c r="W28" s="957"/>
      <c r="X28" s="957"/>
      <c r="Y28" s="957"/>
      <c r="Z28" s="958">
        <f>SUM(Z19:AB27)</f>
        <v>0</v>
      </c>
      <c r="AA28" s="959"/>
      <c r="AB28" s="960"/>
    </row>
    <row r="29" spans="1:28" x14ac:dyDescent="0.15">
      <c r="A29" s="67"/>
      <c r="B29" s="67"/>
      <c r="C29" s="67"/>
      <c r="D29" s="67"/>
      <c r="E29" s="67"/>
      <c r="F29" s="67"/>
      <c r="G29" s="67"/>
      <c r="H29" s="67"/>
      <c r="I29" s="67"/>
      <c r="J29" s="67"/>
      <c r="K29" s="67"/>
      <c r="L29" s="67"/>
      <c r="M29" s="67"/>
      <c r="N29" s="67"/>
      <c r="O29" s="67"/>
      <c r="P29" s="67"/>
      <c r="Q29" s="67"/>
      <c r="R29" s="67"/>
      <c r="S29" s="67"/>
      <c r="T29" s="67"/>
      <c r="U29" s="943" t="s">
        <v>312</v>
      </c>
      <c r="V29" s="944"/>
      <c r="W29" s="944"/>
      <c r="X29" s="944"/>
      <c r="Y29" s="944"/>
      <c r="Z29" s="961">
        <f>Z28*0.1/1.1</f>
        <v>0</v>
      </c>
      <c r="AA29" s="962"/>
      <c r="AB29" s="963"/>
    </row>
    <row r="30" spans="1:28" ht="18.75" customHeight="1" x14ac:dyDescent="0.15"/>
    <row r="31" spans="1:28" ht="30" customHeight="1" x14ac:dyDescent="0.15">
      <c r="A31" s="68"/>
    </row>
    <row r="32" spans="1:28" x14ac:dyDescent="0.15">
      <c r="T32" s="967" t="s">
        <v>235</v>
      </c>
      <c r="U32" s="967"/>
      <c r="V32" s="1">
        <f>V1</f>
        <v>0</v>
      </c>
      <c r="W32" s="49" t="s">
        <v>9</v>
      </c>
      <c r="X32" s="49">
        <f>X1</f>
        <v>0</v>
      </c>
      <c r="Y32" s="49" t="s">
        <v>10</v>
      </c>
      <c r="Z32" s="49">
        <f>Z1</f>
        <v>0</v>
      </c>
      <c r="AA32" s="49" t="s">
        <v>11</v>
      </c>
    </row>
    <row r="33" spans="1:38" ht="11.25" customHeight="1" x14ac:dyDescent="0.15">
      <c r="A33" s="986" t="s">
        <v>313</v>
      </c>
      <c r="B33" s="986"/>
      <c r="C33" s="986"/>
      <c r="D33" s="986"/>
      <c r="E33" s="986"/>
      <c r="F33" s="986"/>
      <c r="G33" s="986"/>
      <c r="H33" s="986"/>
      <c r="I33" s="986"/>
      <c r="J33" s="986"/>
      <c r="K33" s="986"/>
      <c r="L33" s="986"/>
      <c r="M33" s="986"/>
      <c r="N33" s="986"/>
      <c r="O33" s="986"/>
      <c r="P33" s="986"/>
      <c r="Q33" s="986"/>
      <c r="R33" s="986"/>
      <c r="S33" s="986"/>
      <c r="T33" s="986"/>
      <c r="U33" s="986"/>
      <c r="V33" s="986"/>
      <c r="W33" s="986"/>
      <c r="X33" s="986"/>
      <c r="Y33" s="986"/>
      <c r="Z33" s="986"/>
      <c r="AA33" s="986"/>
      <c r="AB33" s="986"/>
    </row>
    <row r="34" spans="1:38" ht="11.25" customHeight="1" x14ac:dyDescent="0.15">
      <c r="A34" s="986"/>
      <c r="B34" s="986"/>
      <c r="C34" s="986"/>
      <c r="D34" s="986"/>
      <c r="E34" s="986"/>
      <c r="F34" s="986"/>
      <c r="G34" s="986"/>
      <c r="H34" s="986"/>
      <c r="I34" s="986"/>
      <c r="J34" s="986"/>
      <c r="K34" s="986"/>
      <c r="L34" s="986"/>
      <c r="M34" s="986"/>
      <c r="N34" s="986"/>
      <c r="O34" s="986"/>
      <c r="P34" s="986"/>
      <c r="Q34" s="986"/>
      <c r="R34" s="986"/>
      <c r="S34" s="986"/>
      <c r="T34" s="986"/>
      <c r="U34" s="986"/>
      <c r="V34" s="986"/>
      <c r="W34" s="986"/>
      <c r="X34" s="986"/>
      <c r="Y34" s="986"/>
      <c r="Z34" s="986"/>
      <c r="AA34" s="986"/>
      <c r="AB34" s="986"/>
    </row>
    <row r="35" spans="1:38" ht="8.25" customHeight="1" x14ac:dyDescent="0.15"/>
    <row r="36" spans="1:38" ht="10.5" customHeight="1" x14ac:dyDescent="0.15">
      <c r="B36" s="984">
        <f>B5</f>
        <v>0</v>
      </c>
      <c r="C36" s="984"/>
      <c r="D36" s="984"/>
      <c r="E36" s="984"/>
      <c r="F36" s="984"/>
      <c r="G36" s="984"/>
      <c r="H36" s="984"/>
      <c r="I36" s="984"/>
      <c r="J36" s="984"/>
      <c r="K36" s="984"/>
      <c r="L36" s="984"/>
    </row>
    <row r="37" spans="1:38" ht="10.5" customHeight="1" x14ac:dyDescent="0.15">
      <c r="B37" s="984"/>
      <c r="C37" s="984"/>
      <c r="D37" s="984"/>
      <c r="E37" s="984"/>
      <c r="F37" s="984"/>
      <c r="G37" s="984"/>
      <c r="H37" s="984"/>
      <c r="I37" s="984"/>
      <c r="J37" s="984"/>
      <c r="K37" s="984"/>
      <c r="L37" s="984"/>
      <c r="AL37" s="18"/>
    </row>
    <row r="38" spans="1:38" ht="10.5" customHeight="1" x14ac:dyDescent="0.15">
      <c r="B38" s="985"/>
      <c r="C38" s="985"/>
      <c r="D38" s="985"/>
      <c r="E38" s="985"/>
      <c r="F38" s="985"/>
      <c r="G38" s="985"/>
      <c r="H38" s="985"/>
      <c r="I38" s="985"/>
      <c r="J38" s="985"/>
      <c r="K38" s="985"/>
      <c r="L38" s="985"/>
      <c r="M38" s="40" t="s">
        <v>227</v>
      </c>
    </row>
    <row r="39" spans="1:38" ht="21" customHeight="1" x14ac:dyDescent="0.15">
      <c r="B39" s="968" t="s">
        <v>4</v>
      </c>
      <c r="C39" s="968"/>
      <c r="D39" s="968"/>
      <c r="E39" s="1">
        <f>E8</f>
        <v>0</v>
      </c>
      <c r="F39" s="969">
        <f>F8</f>
        <v>0</v>
      </c>
      <c r="G39" s="969"/>
      <c r="H39" s="969"/>
      <c r="I39" s="46"/>
      <c r="J39" s="46"/>
    </row>
    <row r="40" spans="1:38" ht="13.5" customHeight="1" x14ac:dyDescent="0.15">
      <c r="B40" s="974" t="s">
        <v>304</v>
      </c>
      <c r="C40" s="974"/>
      <c r="D40" s="976">
        <f t="shared" ref="D40" si="1">$D$9</f>
        <v>0</v>
      </c>
      <c r="E40" s="976"/>
      <c r="F40" s="976"/>
      <c r="G40" s="976"/>
      <c r="H40" s="976"/>
      <c r="I40" s="976"/>
      <c r="J40" s="976"/>
      <c r="K40" s="976"/>
      <c r="L40" s="976"/>
      <c r="M40" s="976"/>
      <c r="N40" s="976"/>
      <c r="O40" s="976"/>
      <c r="R40" s="51"/>
      <c r="S40" s="18" t="s">
        <v>26</v>
      </c>
      <c r="T40" s="18"/>
      <c r="U40" s="51"/>
      <c r="V40" s="51"/>
      <c r="W40" s="51"/>
      <c r="X40" s="51"/>
      <c r="Y40" s="51"/>
      <c r="Z40" s="51"/>
      <c r="AA40" s="51"/>
      <c r="AB40" s="54"/>
    </row>
    <row r="41" spans="1:38" ht="13.5" customHeight="1" x14ac:dyDescent="0.15">
      <c r="B41" s="975"/>
      <c r="C41" s="975"/>
      <c r="D41" s="977"/>
      <c r="E41" s="977"/>
      <c r="F41" s="977"/>
      <c r="G41" s="977"/>
      <c r="H41" s="977"/>
      <c r="I41" s="977"/>
      <c r="J41" s="977"/>
      <c r="K41" s="977"/>
      <c r="L41" s="977"/>
      <c r="M41" s="977"/>
      <c r="N41" s="977"/>
      <c r="O41" s="977"/>
      <c r="R41" s="51"/>
      <c r="S41" s="51"/>
      <c r="T41" s="49" t="s">
        <v>238</v>
      </c>
      <c r="U41" s="49"/>
      <c r="V41" s="51"/>
      <c r="W41" s="51"/>
      <c r="X41" s="51"/>
      <c r="Y41" s="51"/>
      <c r="Z41" s="51"/>
      <c r="AA41" s="51"/>
      <c r="AB41" s="54"/>
    </row>
    <row r="42" spans="1:38" ht="14.25" x14ac:dyDescent="0.15">
      <c r="R42" s="51"/>
      <c r="S42" s="51"/>
      <c r="T42" s="52" t="s">
        <v>241</v>
      </c>
      <c r="U42" s="52"/>
      <c r="V42" s="51"/>
      <c r="W42" s="51"/>
      <c r="X42" s="51"/>
      <c r="Y42" s="51"/>
      <c r="Z42" s="51"/>
      <c r="AA42" s="51"/>
      <c r="AB42" s="54"/>
    </row>
    <row r="43" spans="1:38" ht="14.25" x14ac:dyDescent="0.15">
      <c r="B43" s="40" t="s">
        <v>305</v>
      </c>
      <c r="R43" s="51"/>
      <c r="S43" s="51"/>
      <c r="T43" s="52" t="s">
        <v>242</v>
      </c>
      <c r="U43" s="52"/>
      <c r="V43" s="51"/>
      <c r="W43" s="51"/>
      <c r="X43" s="51"/>
      <c r="Y43" s="51"/>
      <c r="Z43" s="51"/>
      <c r="AA43" s="51"/>
      <c r="AB43" s="54"/>
    </row>
    <row r="44" spans="1:38" x14ac:dyDescent="0.15">
      <c r="R44" s="51"/>
      <c r="S44" s="51"/>
      <c r="T44" s="51"/>
      <c r="U44" s="51"/>
      <c r="V44" s="51"/>
      <c r="W44" s="51"/>
      <c r="X44" s="51"/>
      <c r="Y44" s="51"/>
      <c r="Z44" s="51"/>
      <c r="AA44" s="51"/>
      <c r="AB44" s="54"/>
    </row>
    <row r="45" spans="1:38" ht="13.5" customHeight="1" x14ac:dyDescent="0.15">
      <c r="B45" s="978" t="s">
        <v>306</v>
      </c>
      <c r="C45" s="978"/>
      <c r="D45" s="978"/>
      <c r="E45" s="978"/>
      <c r="F45" s="978"/>
      <c r="G45" s="980">
        <f t="shared" ref="G45" si="2">$G$14</f>
        <v>0</v>
      </c>
      <c r="H45" s="980"/>
      <c r="I45" s="980"/>
      <c r="J45" s="980"/>
      <c r="K45" s="980"/>
      <c r="L45" s="982" t="s">
        <v>35</v>
      </c>
      <c r="M45" s="982"/>
      <c r="R45" s="51"/>
      <c r="S45" s="51"/>
      <c r="T45" s="51"/>
      <c r="U45" s="51"/>
      <c r="V45" s="51"/>
      <c r="W45" s="51"/>
      <c r="X45" s="51"/>
      <c r="Y45" s="51"/>
      <c r="Z45" s="51"/>
      <c r="AA45" s="51"/>
      <c r="AB45" s="54"/>
    </row>
    <row r="46" spans="1:38" ht="13.5" customHeight="1" x14ac:dyDescent="0.15">
      <c r="B46" s="979"/>
      <c r="C46" s="979"/>
      <c r="D46" s="979"/>
      <c r="E46" s="979"/>
      <c r="F46" s="979"/>
      <c r="G46" s="981"/>
      <c r="H46" s="981"/>
      <c r="I46" s="981"/>
      <c r="J46" s="981"/>
      <c r="K46" s="981"/>
      <c r="L46" s="983"/>
      <c r="M46" s="983"/>
      <c r="N46" s="40" t="s">
        <v>231</v>
      </c>
      <c r="S46" s="54"/>
      <c r="T46" s="54"/>
      <c r="U46" s="54"/>
      <c r="V46" s="54"/>
      <c r="W46" s="54"/>
      <c r="X46" s="54"/>
      <c r="Y46" s="54"/>
      <c r="Z46" s="54"/>
      <c r="AA46" s="54"/>
      <c r="AB46" s="54"/>
    </row>
    <row r="47" spans="1:38" ht="10.5" customHeight="1" x14ac:dyDescent="0.15">
      <c r="S47" s="54"/>
      <c r="T47" s="54"/>
      <c r="U47" s="54"/>
      <c r="V47" s="54"/>
      <c r="W47" s="54"/>
      <c r="X47" s="54"/>
      <c r="Y47" s="54"/>
      <c r="Z47" s="54"/>
      <c r="AA47" s="54"/>
      <c r="AB47" s="54"/>
    </row>
    <row r="48" spans="1:38" ht="10.5" customHeight="1" x14ac:dyDescent="0.15"/>
    <row r="49" spans="1:28" x14ac:dyDescent="0.15">
      <c r="A49" s="970" t="s">
        <v>307</v>
      </c>
      <c r="B49" s="971"/>
      <c r="C49" s="971" t="s">
        <v>308</v>
      </c>
      <c r="D49" s="972"/>
      <c r="E49" s="972"/>
      <c r="F49" s="972"/>
      <c r="G49" s="972"/>
      <c r="H49" s="972"/>
      <c r="I49" s="972"/>
      <c r="J49" s="972"/>
      <c r="K49" s="972"/>
      <c r="L49" s="972"/>
      <c r="M49" s="972"/>
      <c r="N49" s="972"/>
      <c r="O49" s="972"/>
      <c r="P49" s="972"/>
      <c r="Q49" s="972"/>
      <c r="R49" s="972"/>
      <c r="S49" s="972" t="s">
        <v>185</v>
      </c>
      <c r="T49" s="972"/>
      <c r="U49" s="972" t="s">
        <v>186</v>
      </c>
      <c r="V49" s="972"/>
      <c r="W49" s="972" t="s">
        <v>309</v>
      </c>
      <c r="X49" s="972"/>
      <c r="Y49" s="972"/>
      <c r="Z49" s="972" t="s">
        <v>310</v>
      </c>
      <c r="AA49" s="972"/>
      <c r="AB49" s="973"/>
    </row>
    <row r="50" spans="1:28" x14ac:dyDescent="0.15">
      <c r="A50" s="956">
        <f>$A19</f>
        <v>0</v>
      </c>
      <c r="B50" s="957"/>
      <c r="C50" s="964">
        <f>$C19</f>
        <v>0</v>
      </c>
      <c r="D50" s="965"/>
      <c r="E50" s="965"/>
      <c r="F50" s="965"/>
      <c r="G50" s="965"/>
      <c r="H50" s="965"/>
      <c r="I50" s="965"/>
      <c r="J50" s="965"/>
      <c r="K50" s="965"/>
      <c r="L50" s="965"/>
      <c r="M50" s="965"/>
      <c r="N50" s="965"/>
      <c r="O50" s="965"/>
      <c r="P50" s="965"/>
      <c r="Q50" s="965"/>
      <c r="R50" s="966"/>
      <c r="S50" s="949">
        <f>$S19</f>
        <v>0</v>
      </c>
      <c r="T50" s="949"/>
      <c r="U50" s="949">
        <f>$U19</f>
        <v>0</v>
      </c>
      <c r="V50" s="949"/>
      <c r="W50" s="950">
        <f>$W19</f>
        <v>0</v>
      </c>
      <c r="X50" s="951"/>
      <c r="Y50" s="952"/>
      <c r="Z50" s="953">
        <f>$Z19</f>
        <v>0</v>
      </c>
      <c r="AA50" s="954"/>
      <c r="AB50" s="955"/>
    </row>
    <row r="51" spans="1:28" x14ac:dyDescent="0.15">
      <c r="A51" s="956">
        <f t="shared" ref="A51:A58" si="3">$A20</f>
        <v>0</v>
      </c>
      <c r="B51" s="957"/>
      <c r="C51" s="964">
        <f t="shared" ref="C51:C58" si="4">$C20</f>
        <v>0</v>
      </c>
      <c r="D51" s="965"/>
      <c r="E51" s="965"/>
      <c r="F51" s="965"/>
      <c r="G51" s="965"/>
      <c r="H51" s="965"/>
      <c r="I51" s="965"/>
      <c r="J51" s="965"/>
      <c r="K51" s="965"/>
      <c r="L51" s="965"/>
      <c r="M51" s="965"/>
      <c r="N51" s="965"/>
      <c r="O51" s="965"/>
      <c r="P51" s="965"/>
      <c r="Q51" s="965"/>
      <c r="R51" s="966"/>
      <c r="S51" s="949">
        <f t="shared" ref="S51:S58" si="5">$S20</f>
        <v>0</v>
      </c>
      <c r="T51" s="949"/>
      <c r="U51" s="949">
        <f t="shared" ref="U51:U58" si="6">$U20</f>
        <v>0</v>
      </c>
      <c r="V51" s="949"/>
      <c r="W51" s="950">
        <f t="shared" ref="W51:W58" si="7">$W20</f>
        <v>0</v>
      </c>
      <c r="X51" s="951"/>
      <c r="Y51" s="952"/>
      <c r="Z51" s="953">
        <f t="shared" ref="Z51:Z58" si="8">$Z20</f>
        <v>0</v>
      </c>
      <c r="AA51" s="954"/>
      <c r="AB51" s="955"/>
    </row>
    <row r="52" spans="1:28" x14ac:dyDescent="0.15">
      <c r="A52" s="956">
        <f t="shared" si="3"/>
        <v>0</v>
      </c>
      <c r="B52" s="957"/>
      <c r="C52" s="964">
        <f t="shared" si="4"/>
        <v>0</v>
      </c>
      <c r="D52" s="965"/>
      <c r="E52" s="965"/>
      <c r="F52" s="965"/>
      <c r="G52" s="965"/>
      <c r="H52" s="965"/>
      <c r="I52" s="965"/>
      <c r="J52" s="965"/>
      <c r="K52" s="965"/>
      <c r="L52" s="965"/>
      <c r="M52" s="965"/>
      <c r="N52" s="965"/>
      <c r="O52" s="965"/>
      <c r="P52" s="965"/>
      <c r="Q52" s="965"/>
      <c r="R52" s="966"/>
      <c r="S52" s="949">
        <f t="shared" si="5"/>
        <v>0</v>
      </c>
      <c r="T52" s="949"/>
      <c r="U52" s="949">
        <f t="shared" si="6"/>
        <v>0</v>
      </c>
      <c r="V52" s="949"/>
      <c r="W52" s="950">
        <f t="shared" si="7"/>
        <v>0</v>
      </c>
      <c r="X52" s="951"/>
      <c r="Y52" s="952"/>
      <c r="Z52" s="953">
        <f t="shared" si="8"/>
        <v>0</v>
      </c>
      <c r="AA52" s="954"/>
      <c r="AB52" s="955"/>
    </row>
    <row r="53" spans="1:28" x14ac:dyDescent="0.15">
      <c r="A53" s="956">
        <f t="shared" si="3"/>
        <v>0</v>
      </c>
      <c r="B53" s="957"/>
      <c r="C53" s="964">
        <f t="shared" si="4"/>
        <v>0</v>
      </c>
      <c r="D53" s="965"/>
      <c r="E53" s="965"/>
      <c r="F53" s="965"/>
      <c r="G53" s="965"/>
      <c r="H53" s="965"/>
      <c r="I53" s="965"/>
      <c r="J53" s="965"/>
      <c r="K53" s="965"/>
      <c r="L53" s="965"/>
      <c r="M53" s="965"/>
      <c r="N53" s="965"/>
      <c r="O53" s="965"/>
      <c r="P53" s="965"/>
      <c r="Q53" s="965"/>
      <c r="R53" s="966"/>
      <c r="S53" s="949">
        <f t="shared" si="5"/>
        <v>0</v>
      </c>
      <c r="T53" s="949"/>
      <c r="U53" s="949">
        <f t="shared" si="6"/>
        <v>0</v>
      </c>
      <c r="V53" s="949"/>
      <c r="W53" s="950">
        <f t="shared" si="7"/>
        <v>0</v>
      </c>
      <c r="X53" s="951"/>
      <c r="Y53" s="952"/>
      <c r="Z53" s="953">
        <f t="shared" si="8"/>
        <v>0</v>
      </c>
      <c r="AA53" s="954"/>
      <c r="AB53" s="955"/>
    </row>
    <row r="54" spans="1:28" x14ac:dyDescent="0.15">
      <c r="A54" s="956">
        <f t="shared" si="3"/>
        <v>0</v>
      </c>
      <c r="B54" s="957"/>
      <c r="C54" s="964">
        <f t="shared" si="4"/>
        <v>0</v>
      </c>
      <c r="D54" s="965"/>
      <c r="E54" s="965"/>
      <c r="F54" s="965"/>
      <c r="G54" s="965"/>
      <c r="H54" s="965"/>
      <c r="I54" s="965"/>
      <c r="J54" s="965"/>
      <c r="K54" s="965"/>
      <c r="L54" s="965"/>
      <c r="M54" s="965"/>
      <c r="N54" s="965"/>
      <c r="O54" s="965"/>
      <c r="P54" s="965"/>
      <c r="Q54" s="965"/>
      <c r="R54" s="966"/>
      <c r="S54" s="949">
        <f t="shared" si="5"/>
        <v>0</v>
      </c>
      <c r="T54" s="949"/>
      <c r="U54" s="949">
        <f t="shared" si="6"/>
        <v>0</v>
      </c>
      <c r="V54" s="949"/>
      <c r="W54" s="950">
        <f t="shared" si="7"/>
        <v>0</v>
      </c>
      <c r="X54" s="951"/>
      <c r="Y54" s="952"/>
      <c r="Z54" s="953">
        <f t="shared" si="8"/>
        <v>0</v>
      </c>
      <c r="AA54" s="954"/>
      <c r="AB54" s="955"/>
    </row>
    <row r="55" spans="1:28" x14ac:dyDescent="0.15">
      <c r="A55" s="956">
        <f t="shared" si="3"/>
        <v>0</v>
      </c>
      <c r="B55" s="957"/>
      <c r="C55" s="964">
        <f t="shared" si="4"/>
        <v>0</v>
      </c>
      <c r="D55" s="965"/>
      <c r="E55" s="965"/>
      <c r="F55" s="965"/>
      <c r="G55" s="965"/>
      <c r="H55" s="965"/>
      <c r="I55" s="965"/>
      <c r="J55" s="965"/>
      <c r="K55" s="965"/>
      <c r="L55" s="965"/>
      <c r="M55" s="965"/>
      <c r="N55" s="965"/>
      <c r="O55" s="965"/>
      <c r="P55" s="965"/>
      <c r="Q55" s="965"/>
      <c r="R55" s="966"/>
      <c r="S55" s="949">
        <f t="shared" si="5"/>
        <v>0</v>
      </c>
      <c r="T55" s="949"/>
      <c r="U55" s="949">
        <f t="shared" si="6"/>
        <v>0</v>
      </c>
      <c r="V55" s="949"/>
      <c r="W55" s="950">
        <f t="shared" si="7"/>
        <v>0</v>
      </c>
      <c r="X55" s="951"/>
      <c r="Y55" s="952"/>
      <c r="Z55" s="953">
        <f t="shared" si="8"/>
        <v>0</v>
      </c>
      <c r="AA55" s="954"/>
      <c r="AB55" s="955"/>
    </row>
    <row r="56" spans="1:28" x14ac:dyDescent="0.15">
      <c r="A56" s="956">
        <f t="shared" si="3"/>
        <v>0</v>
      </c>
      <c r="B56" s="957"/>
      <c r="C56" s="964">
        <f t="shared" si="4"/>
        <v>0</v>
      </c>
      <c r="D56" s="965"/>
      <c r="E56" s="965"/>
      <c r="F56" s="965"/>
      <c r="G56" s="965"/>
      <c r="H56" s="965"/>
      <c r="I56" s="965"/>
      <c r="J56" s="965"/>
      <c r="K56" s="965"/>
      <c r="L56" s="965"/>
      <c r="M56" s="965"/>
      <c r="N56" s="965"/>
      <c r="O56" s="965"/>
      <c r="P56" s="965"/>
      <c r="Q56" s="965"/>
      <c r="R56" s="966"/>
      <c r="S56" s="949">
        <f t="shared" si="5"/>
        <v>0</v>
      </c>
      <c r="T56" s="949"/>
      <c r="U56" s="949">
        <f t="shared" si="6"/>
        <v>0</v>
      </c>
      <c r="V56" s="949"/>
      <c r="W56" s="950">
        <f t="shared" si="7"/>
        <v>0</v>
      </c>
      <c r="X56" s="951"/>
      <c r="Y56" s="952"/>
      <c r="Z56" s="953">
        <f t="shared" si="8"/>
        <v>0</v>
      </c>
      <c r="AA56" s="954"/>
      <c r="AB56" s="955"/>
    </row>
    <row r="57" spans="1:28" x14ac:dyDescent="0.15">
      <c r="A57" s="956">
        <f t="shared" si="3"/>
        <v>0</v>
      </c>
      <c r="B57" s="957"/>
      <c r="C57" s="964">
        <f t="shared" si="4"/>
        <v>0</v>
      </c>
      <c r="D57" s="965"/>
      <c r="E57" s="965"/>
      <c r="F57" s="965"/>
      <c r="G57" s="965"/>
      <c r="H57" s="965"/>
      <c r="I57" s="965"/>
      <c r="J57" s="965"/>
      <c r="K57" s="965"/>
      <c r="L57" s="965"/>
      <c r="M57" s="965"/>
      <c r="N57" s="965"/>
      <c r="O57" s="965"/>
      <c r="P57" s="965"/>
      <c r="Q57" s="965"/>
      <c r="R57" s="966"/>
      <c r="S57" s="949">
        <f t="shared" si="5"/>
        <v>0</v>
      </c>
      <c r="T57" s="949"/>
      <c r="U57" s="949">
        <f t="shared" si="6"/>
        <v>0</v>
      </c>
      <c r="V57" s="949"/>
      <c r="W57" s="950">
        <f t="shared" si="7"/>
        <v>0</v>
      </c>
      <c r="X57" s="951"/>
      <c r="Y57" s="952"/>
      <c r="Z57" s="953">
        <f t="shared" si="8"/>
        <v>0</v>
      </c>
      <c r="AA57" s="954"/>
      <c r="AB57" s="955"/>
    </row>
    <row r="58" spans="1:28" x14ac:dyDescent="0.15">
      <c r="A58" s="943">
        <f t="shared" si="3"/>
        <v>0</v>
      </c>
      <c r="B58" s="944"/>
      <c r="C58" s="945">
        <f t="shared" si="4"/>
        <v>0</v>
      </c>
      <c r="D58" s="946"/>
      <c r="E58" s="946"/>
      <c r="F58" s="946"/>
      <c r="G58" s="946"/>
      <c r="H58" s="946"/>
      <c r="I58" s="946"/>
      <c r="J58" s="946"/>
      <c r="K58" s="946"/>
      <c r="L58" s="946"/>
      <c r="M58" s="946"/>
      <c r="N58" s="946"/>
      <c r="O58" s="946"/>
      <c r="P58" s="946"/>
      <c r="Q58" s="946"/>
      <c r="R58" s="947"/>
      <c r="S58" s="948">
        <f t="shared" si="5"/>
        <v>0</v>
      </c>
      <c r="T58" s="948"/>
      <c r="U58" s="949">
        <f t="shared" si="6"/>
        <v>0</v>
      </c>
      <c r="V58" s="949"/>
      <c r="W58" s="950">
        <f t="shared" si="7"/>
        <v>0</v>
      </c>
      <c r="X58" s="951"/>
      <c r="Y58" s="952"/>
      <c r="Z58" s="953">
        <f t="shared" si="8"/>
        <v>0</v>
      </c>
      <c r="AA58" s="954"/>
      <c r="AB58" s="955"/>
    </row>
    <row r="59" spans="1:28" x14ac:dyDescent="0.15">
      <c r="U59" s="956" t="s">
        <v>311</v>
      </c>
      <c r="V59" s="957"/>
      <c r="W59" s="957"/>
      <c r="X59" s="957"/>
      <c r="Y59" s="957"/>
      <c r="Z59" s="958">
        <f>Z28</f>
        <v>0</v>
      </c>
      <c r="AA59" s="959"/>
      <c r="AB59" s="960"/>
    </row>
    <row r="60" spans="1:28" x14ac:dyDescent="0.15">
      <c r="U60" s="943" t="s">
        <v>312</v>
      </c>
      <c r="V60" s="944"/>
      <c r="W60" s="944"/>
      <c r="X60" s="944"/>
      <c r="Y60" s="944"/>
      <c r="Z60" s="961">
        <f>Z29</f>
        <v>0</v>
      </c>
      <c r="AA60" s="962"/>
      <c r="AB60" s="963"/>
    </row>
    <row r="61" spans="1:28" ht="8.25" customHeight="1" x14ac:dyDescent="0.15"/>
    <row r="62" spans="1:28" ht="8.25" customHeight="1" x14ac:dyDescent="0.15"/>
  </sheetData>
  <sheetProtection algorithmName="SHA-512" hashValue="clfs/r++lDYh2JPF8U7ZhyQcJRkxqmjar0FH6fGOLCEm76A+d4vM+cKxIW9tqASIQa+rZ7dKRX3ySmF8dsV6Wg==" saltValue="6jzkI6k+I+HxBVV0mYyyeg==" spinCount="100000" sheet="1" objects="1" scenarios="1"/>
  <mergeCells count="148">
    <mergeCell ref="T1:U1"/>
    <mergeCell ref="B8:D8"/>
    <mergeCell ref="F8:H8"/>
    <mergeCell ref="A18:B18"/>
    <mergeCell ref="C18:R18"/>
    <mergeCell ref="S18:T18"/>
    <mergeCell ref="U18:V18"/>
    <mergeCell ref="W18:Y18"/>
    <mergeCell ref="Z18:AB18"/>
    <mergeCell ref="A2:AB3"/>
    <mergeCell ref="B5:L7"/>
    <mergeCell ref="B9:C10"/>
    <mergeCell ref="D9:O10"/>
    <mergeCell ref="B14:F15"/>
    <mergeCell ref="G14:K15"/>
    <mergeCell ref="L14:M15"/>
    <mergeCell ref="A19:B19"/>
    <mergeCell ref="C19:R19"/>
    <mergeCell ref="S19:T19"/>
    <mergeCell ref="U19:V19"/>
    <mergeCell ref="W19:Y19"/>
    <mergeCell ref="Z19:AB19"/>
    <mergeCell ref="A20:B20"/>
    <mergeCell ref="C20:R20"/>
    <mergeCell ref="S20:T20"/>
    <mergeCell ref="U20:V20"/>
    <mergeCell ref="W20:Y20"/>
    <mergeCell ref="Z20:AB20"/>
    <mergeCell ref="A21:B21"/>
    <mergeCell ref="C21:R21"/>
    <mergeCell ref="S21:T21"/>
    <mergeCell ref="U21:V21"/>
    <mergeCell ref="W21:Y21"/>
    <mergeCell ref="Z21:AB21"/>
    <mergeCell ref="A22:B22"/>
    <mergeCell ref="C22:R22"/>
    <mergeCell ref="S22:T22"/>
    <mergeCell ref="U22:V22"/>
    <mergeCell ref="W22:Y22"/>
    <mergeCell ref="Z22:AB22"/>
    <mergeCell ref="A23:B23"/>
    <mergeCell ref="C23:R23"/>
    <mergeCell ref="S23:T23"/>
    <mergeCell ref="U23:V23"/>
    <mergeCell ref="W23:Y23"/>
    <mergeCell ref="Z23:AB23"/>
    <mergeCell ref="A24:B24"/>
    <mergeCell ref="C24:R24"/>
    <mergeCell ref="S24:T24"/>
    <mergeCell ref="U24:V24"/>
    <mergeCell ref="W24:Y24"/>
    <mergeCell ref="Z24:AB24"/>
    <mergeCell ref="A25:B25"/>
    <mergeCell ref="C25:R25"/>
    <mergeCell ref="S25:T25"/>
    <mergeCell ref="U25:V25"/>
    <mergeCell ref="W25:Y25"/>
    <mergeCell ref="Z25:AB25"/>
    <mergeCell ref="A26:B26"/>
    <mergeCell ref="C26:R26"/>
    <mergeCell ref="S26:T26"/>
    <mergeCell ref="U26:V26"/>
    <mergeCell ref="W26:Y26"/>
    <mergeCell ref="Z26:AB26"/>
    <mergeCell ref="A27:B27"/>
    <mergeCell ref="C27:R27"/>
    <mergeCell ref="S27:T27"/>
    <mergeCell ref="U27:V27"/>
    <mergeCell ref="W27:Y27"/>
    <mergeCell ref="Z27:AB27"/>
    <mergeCell ref="U28:Y28"/>
    <mergeCell ref="Z28:AB28"/>
    <mergeCell ref="U29:Y29"/>
    <mergeCell ref="Z29:AB29"/>
    <mergeCell ref="T32:U32"/>
    <mergeCell ref="B39:D39"/>
    <mergeCell ref="F39:H39"/>
    <mergeCell ref="A49:B49"/>
    <mergeCell ref="C49:R49"/>
    <mergeCell ref="S49:T49"/>
    <mergeCell ref="U49:V49"/>
    <mergeCell ref="W49:Y49"/>
    <mergeCell ref="Z49:AB49"/>
    <mergeCell ref="B40:C41"/>
    <mergeCell ref="D40:O41"/>
    <mergeCell ref="B45:F46"/>
    <mergeCell ref="G45:K46"/>
    <mergeCell ref="L45:M46"/>
    <mergeCell ref="B36:L38"/>
    <mergeCell ref="A33:AB34"/>
    <mergeCell ref="A50:B50"/>
    <mergeCell ref="C50:R50"/>
    <mergeCell ref="S50:T50"/>
    <mergeCell ref="U50:V50"/>
    <mergeCell ref="W50:Y50"/>
    <mergeCell ref="Z50:AB50"/>
    <mergeCell ref="A51:B51"/>
    <mergeCell ref="C51:R51"/>
    <mergeCell ref="S51:T51"/>
    <mergeCell ref="U51:V51"/>
    <mergeCell ref="W51:Y51"/>
    <mergeCell ref="Z51:AB51"/>
    <mergeCell ref="A52:B52"/>
    <mergeCell ref="C52:R52"/>
    <mergeCell ref="S52:T52"/>
    <mergeCell ref="U52:V52"/>
    <mergeCell ref="W52:Y52"/>
    <mergeCell ref="Z52:AB52"/>
    <mergeCell ref="A53:B53"/>
    <mergeCell ref="C53:R53"/>
    <mergeCell ref="S53:T53"/>
    <mergeCell ref="U53:V53"/>
    <mergeCell ref="W53:Y53"/>
    <mergeCell ref="Z53:AB53"/>
    <mergeCell ref="A54:B54"/>
    <mergeCell ref="C54:R54"/>
    <mergeCell ref="S54:T54"/>
    <mergeCell ref="U54:V54"/>
    <mergeCell ref="W54:Y54"/>
    <mergeCell ref="Z54:AB54"/>
    <mergeCell ref="A55:B55"/>
    <mergeCell ref="C55:R55"/>
    <mergeCell ref="S55:T55"/>
    <mergeCell ref="U55:V55"/>
    <mergeCell ref="W55:Y55"/>
    <mergeCell ref="Z55:AB55"/>
    <mergeCell ref="A56:B56"/>
    <mergeCell ref="C56:R56"/>
    <mergeCell ref="S56:T56"/>
    <mergeCell ref="U56:V56"/>
    <mergeCell ref="W56:Y56"/>
    <mergeCell ref="Z56:AB56"/>
    <mergeCell ref="A57:B57"/>
    <mergeCell ref="C57:R57"/>
    <mergeCell ref="S57:T57"/>
    <mergeCell ref="U57:V57"/>
    <mergeCell ref="W57:Y57"/>
    <mergeCell ref="Z57:AB57"/>
    <mergeCell ref="A58:B58"/>
    <mergeCell ref="C58:R58"/>
    <mergeCell ref="S58:T58"/>
    <mergeCell ref="U58:V58"/>
    <mergeCell ref="W58:Y58"/>
    <mergeCell ref="Z58:AB58"/>
    <mergeCell ref="U59:Y59"/>
    <mergeCell ref="Z59:AB59"/>
    <mergeCell ref="U60:Y60"/>
    <mergeCell ref="Z60:AB60"/>
  </mergeCells>
  <phoneticPr fontId="53"/>
  <pageMargins left="0.62916666666666698" right="0.62916666666666698" top="0.35416666666666702" bottom="0.35416666666666702" header="0.31388888888888899" footer="0.3138888888888889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67"/>
  <sheetViews>
    <sheetView showZeros="0" topLeftCell="H1" zoomScale="93" zoomScaleNormal="93" workbookViewId="0">
      <selection activeCell="AI31" sqref="AI31"/>
    </sheetView>
  </sheetViews>
  <sheetFormatPr defaultColWidth="9" defaultRowHeight="13.5" customHeight="1" x14ac:dyDescent="0.15"/>
  <cols>
    <col min="1" max="57" width="3.125" style="40" customWidth="1"/>
    <col min="58" max="59" width="1.75" style="40" customWidth="1"/>
    <col min="60" max="60" width="3.125" style="40" customWidth="1"/>
    <col min="61" max="16384" width="9" style="40"/>
  </cols>
  <sheetData>
    <row r="1" spans="1:57" ht="13.5" customHeight="1" x14ac:dyDescent="0.15">
      <c r="T1" s="967" t="s">
        <v>235</v>
      </c>
      <c r="U1" s="967"/>
      <c r="V1" s="48"/>
      <c r="W1" s="49" t="s">
        <v>9</v>
      </c>
      <c r="X1" s="50"/>
      <c r="Y1" s="49" t="s">
        <v>10</v>
      </c>
      <c r="Z1" s="50"/>
      <c r="AA1" s="49" t="s">
        <v>11</v>
      </c>
    </row>
    <row r="2" spans="1:57" ht="13.5" customHeight="1" x14ac:dyDescent="0.15">
      <c r="A2" s="1033" t="s">
        <v>314</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row>
    <row r="3" spans="1:57" ht="13.5" customHeight="1" x14ac:dyDescent="0.15">
      <c r="A3" s="1033"/>
      <c r="B3" s="1033"/>
      <c r="C3" s="1033"/>
      <c r="D3" s="1033"/>
      <c r="E3" s="1033"/>
      <c r="F3" s="1033"/>
      <c r="G3" s="1033"/>
      <c r="H3" s="1033"/>
      <c r="I3" s="1033"/>
      <c r="J3" s="1033"/>
      <c r="K3" s="1033"/>
      <c r="L3" s="1033"/>
      <c r="M3" s="1033"/>
      <c r="N3" s="1033"/>
      <c r="O3" s="1033"/>
      <c r="P3" s="1033"/>
      <c r="Q3" s="1033"/>
      <c r="R3" s="1033"/>
      <c r="S3" s="1033"/>
      <c r="T3" s="1033"/>
      <c r="U3" s="1033"/>
      <c r="V3" s="1033"/>
      <c r="W3" s="1033"/>
      <c r="X3" s="1033"/>
      <c r="Y3" s="1033"/>
      <c r="Z3" s="1033"/>
      <c r="AA3" s="1033"/>
      <c r="AB3" s="1033"/>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row>
    <row r="4" spans="1:57" ht="13.5" customHeight="1" x14ac:dyDescent="0.15">
      <c r="B4" s="1006">
        <f>'１号申込書'!F9</f>
        <v>0</v>
      </c>
      <c r="C4" s="1006"/>
      <c r="D4" s="1006"/>
      <c r="E4" s="1006"/>
      <c r="F4" s="1006"/>
      <c r="G4" s="1006"/>
      <c r="H4" s="1006"/>
      <c r="I4" s="1006"/>
      <c r="J4" s="1006"/>
      <c r="K4" s="1006"/>
      <c r="L4" s="1006"/>
      <c r="AD4" s="986" t="s">
        <v>315</v>
      </c>
      <c r="AE4" s="986"/>
      <c r="AF4" s="986"/>
      <c r="AG4" s="986"/>
      <c r="AH4" s="986"/>
      <c r="AI4" s="986"/>
      <c r="AJ4" s="986"/>
      <c r="AK4" s="986"/>
      <c r="AL4" s="986"/>
      <c r="AM4" s="986"/>
      <c r="AN4" s="986"/>
      <c r="AO4" s="986"/>
      <c r="AP4" s="986"/>
      <c r="AQ4" s="986"/>
      <c r="AR4" s="986"/>
      <c r="AS4" s="986"/>
      <c r="AT4" s="986"/>
      <c r="AU4" s="986"/>
      <c r="AV4" s="986"/>
      <c r="AW4" s="986"/>
      <c r="AX4" s="986"/>
      <c r="AY4" s="986"/>
      <c r="AZ4" s="986"/>
      <c r="BA4" s="986"/>
      <c r="BB4" s="986"/>
      <c r="BC4" s="986"/>
      <c r="BD4" s="986"/>
      <c r="BE4" s="56"/>
    </row>
    <row r="5" spans="1:57" ht="13.5" customHeight="1" x14ac:dyDescent="0.15">
      <c r="B5" s="1007"/>
      <c r="C5" s="1007"/>
      <c r="D5" s="1007"/>
      <c r="E5" s="1007"/>
      <c r="F5" s="1007"/>
      <c r="G5" s="1007"/>
      <c r="H5" s="1007"/>
      <c r="I5" s="1007"/>
      <c r="J5" s="1007"/>
      <c r="K5" s="1007"/>
      <c r="L5" s="1007"/>
      <c r="M5" s="40" t="s">
        <v>227</v>
      </c>
      <c r="AD5" s="986"/>
      <c r="AE5" s="986"/>
      <c r="AF5" s="986"/>
      <c r="AG5" s="986"/>
      <c r="AH5" s="986"/>
      <c r="AI5" s="986"/>
      <c r="AJ5" s="986"/>
      <c r="AK5" s="986"/>
      <c r="AL5" s="986"/>
      <c r="AM5" s="986"/>
      <c r="AN5" s="986"/>
      <c r="AO5" s="986"/>
      <c r="AP5" s="986"/>
      <c r="AQ5" s="986"/>
      <c r="AR5" s="986"/>
      <c r="AS5" s="986"/>
      <c r="AT5" s="986"/>
      <c r="AU5" s="986"/>
      <c r="AV5" s="986"/>
      <c r="AW5" s="986"/>
      <c r="AX5" s="986"/>
      <c r="AY5" s="986"/>
      <c r="AZ5" s="986"/>
      <c r="BA5" s="986"/>
      <c r="BB5" s="986"/>
      <c r="BC5" s="986"/>
      <c r="BD5" s="986"/>
      <c r="BE5" s="56"/>
    </row>
    <row r="6" spans="1:57" ht="13.5" customHeight="1" x14ac:dyDescent="0.15">
      <c r="B6" s="1030" t="s">
        <v>4</v>
      </c>
      <c r="C6" s="1030"/>
      <c r="D6" s="1030"/>
      <c r="E6" s="1">
        <f>'１号申込書'!Q2</f>
        <v>0</v>
      </c>
      <c r="F6" s="969">
        <f>'１号申込書'!R2</f>
        <v>0</v>
      </c>
      <c r="G6" s="969"/>
      <c r="H6" s="969"/>
      <c r="I6" s="46"/>
      <c r="J6" s="46"/>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row>
    <row r="7" spans="1:57" ht="13.5" customHeight="1" x14ac:dyDescent="0.15">
      <c r="B7" s="974" t="s">
        <v>304</v>
      </c>
      <c r="C7" s="974"/>
      <c r="D7" s="1008"/>
      <c r="E7" s="1008"/>
      <c r="F7" s="1008"/>
      <c r="G7" s="1008"/>
      <c r="H7" s="1008"/>
      <c r="I7" s="1008"/>
      <c r="J7" s="1008"/>
      <c r="K7" s="1008"/>
      <c r="L7" s="1008"/>
      <c r="M7" s="1008"/>
      <c r="N7" s="1008"/>
      <c r="O7" s="1008"/>
      <c r="R7" s="51"/>
      <c r="S7" s="18" t="s">
        <v>26</v>
      </c>
      <c r="T7" s="18"/>
      <c r="U7" s="51"/>
      <c r="V7" s="51"/>
      <c r="W7" s="51"/>
      <c r="X7" s="51"/>
      <c r="Y7" s="51"/>
      <c r="Z7" s="51"/>
      <c r="AA7" s="51"/>
      <c r="AB7" s="54"/>
      <c r="AE7" s="984">
        <f>B4</f>
        <v>0</v>
      </c>
      <c r="AF7" s="984"/>
      <c r="AG7" s="984"/>
      <c r="AH7" s="984"/>
      <c r="AI7" s="984"/>
      <c r="AJ7" s="984"/>
      <c r="AK7" s="984"/>
      <c r="AL7" s="984"/>
      <c r="AM7" s="984"/>
      <c r="AN7" s="984"/>
      <c r="AO7" s="984"/>
    </row>
    <row r="8" spans="1:57" ht="13.5" customHeight="1" x14ac:dyDescent="0.15">
      <c r="B8" s="975"/>
      <c r="C8" s="975"/>
      <c r="D8" s="1009"/>
      <c r="E8" s="1009"/>
      <c r="F8" s="1009"/>
      <c r="G8" s="1009"/>
      <c r="H8" s="1009"/>
      <c r="I8" s="1009"/>
      <c r="J8" s="1009"/>
      <c r="K8" s="1009"/>
      <c r="L8" s="1009"/>
      <c r="M8" s="1009"/>
      <c r="N8" s="1009"/>
      <c r="O8" s="1009"/>
      <c r="R8" s="51"/>
      <c r="S8" s="51"/>
      <c r="T8" s="49" t="s">
        <v>238</v>
      </c>
      <c r="U8" s="49"/>
      <c r="V8" s="51"/>
      <c r="W8" s="51"/>
      <c r="X8" s="51"/>
      <c r="Y8" s="51"/>
      <c r="Z8" s="51"/>
      <c r="AA8" s="51"/>
      <c r="AB8" s="54"/>
      <c r="AE8" s="985"/>
      <c r="AF8" s="985"/>
      <c r="AG8" s="985"/>
      <c r="AH8" s="985"/>
      <c r="AI8" s="985"/>
      <c r="AJ8" s="985"/>
      <c r="AK8" s="985"/>
      <c r="AL8" s="985"/>
      <c r="AM8" s="985"/>
      <c r="AN8" s="985"/>
      <c r="AO8" s="985"/>
      <c r="AP8" s="40" t="s">
        <v>227</v>
      </c>
    </row>
    <row r="9" spans="1:57" ht="13.5" customHeight="1" x14ac:dyDescent="0.15">
      <c r="R9" s="51"/>
      <c r="S9" s="51"/>
      <c r="T9" s="52" t="s">
        <v>241</v>
      </c>
      <c r="U9" s="52"/>
      <c r="V9" s="51"/>
      <c r="W9" s="51"/>
      <c r="X9" s="51"/>
      <c r="Y9" s="51"/>
      <c r="Z9" s="51"/>
      <c r="AA9" s="51"/>
      <c r="AB9" s="54"/>
      <c r="AE9" s="42"/>
      <c r="AF9" s="42"/>
      <c r="AG9" s="42"/>
      <c r="AH9" s="42"/>
      <c r="AI9" s="42"/>
      <c r="AJ9" s="42"/>
      <c r="AK9" s="42"/>
      <c r="AL9" s="42"/>
      <c r="AM9" s="42"/>
      <c r="AN9" s="42"/>
      <c r="AO9" s="42"/>
    </row>
    <row r="10" spans="1:57" s="39" customFormat="1" ht="13.5" customHeight="1" x14ac:dyDescent="0.15">
      <c r="B10" s="39" t="s">
        <v>316</v>
      </c>
      <c r="R10" s="51"/>
      <c r="S10" s="51"/>
      <c r="T10" s="53" t="s">
        <v>242</v>
      </c>
      <c r="U10" s="53"/>
      <c r="V10" s="51"/>
      <c r="W10" s="51"/>
      <c r="X10" s="51"/>
      <c r="Y10" s="51"/>
      <c r="Z10" s="51"/>
      <c r="AA10" s="51"/>
      <c r="AB10" s="58"/>
      <c r="AD10" s="40"/>
      <c r="AE10" s="1031" t="s">
        <v>4</v>
      </c>
      <c r="AF10" s="1031"/>
      <c r="AG10" s="1031"/>
      <c r="AH10" s="61">
        <f>E6</f>
        <v>0</v>
      </c>
      <c r="AI10" s="1032">
        <f>F6</f>
        <v>0</v>
      </c>
      <c r="AJ10" s="1032"/>
      <c r="AK10" s="1032"/>
      <c r="AL10" s="42"/>
      <c r="AM10" s="42"/>
      <c r="AN10" s="42"/>
      <c r="AO10" s="42"/>
      <c r="AP10" s="40"/>
      <c r="AQ10" s="40"/>
      <c r="AR10" s="40"/>
      <c r="AS10" s="40"/>
      <c r="AT10" s="40"/>
      <c r="AU10" s="40"/>
      <c r="AV10" s="40"/>
      <c r="AW10" s="40"/>
      <c r="AX10" s="40"/>
      <c r="AY10" s="40"/>
      <c r="AZ10" s="40"/>
      <c r="BA10" s="40"/>
      <c r="BB10" s="40"/>
      <c r="BC10" s="40"/>
      <c r="BD10" s="40"/>
      <c r="BE10" s="40"/>
    </row>
    <row r="11" spans="1:57" s="39" customFormat="1" ht="13.5" customHeight="1" x14ac:dyDescent="0.15">
      <c r="R11" s="51"/>
      <c r="S11" s="51"/>
      <c r="T11" s="51"/>
      <c r="U11" s="53"/>
      <c r="V11" s="51"/>
      <c r="W11" s="51"/>
      <c r="X11" s="51"/>
      <c r="Y11" s="51"/>
      <c r="Z11" s="51"/>
      <c r="AA11" s="51"/>
      <c r="AB11" s="58"/>
      <c r="AD11" s="40"/>
      <c r="AE11" s="42"/>
      <c r="AF11" s="42"/>
      <c r="AG11" s="42"/>
      <c r="AH11" s="42"/>
      <c r="AI11" s="42"/>
      <c r="AJ11" s="42"/>
      <c r="AK11" s="42"/>
      <c r="AL11" s="42"/>
      <c r="AM11" s="42"/>
      <c r="AN11" s="42"/>
      <c r="AO11" s="42"/>
      <c r="AP11" s="40"/>
      <c r="AQ11" s="40"/>
      <c r="AR11" s="40"/>
      <c r="AS11" s="40"/>
      <c r="AT11" s="40"/>
      <c r="AU11" s="40"/>
      <c r="AV11" s="40"/>
      <c r="AW11" s="40"/>
      <c r="AX11" s="40"/>
      <c r="AY11" s="40"/>
      <c r="AZ11" s="40"/>
      <c r="BA11" s="40"/>
      <c r="BB11" s="40"/>
      <c r="BC11" s="40"/>
      <c r="BD11" s="40"/>
      <c r="BE11" s="40"/>
    </row>
    <row r="12" spans="1:57" s="39" customFormat="1" ht="13.5" customHeight="1" x14ac:dyDescent="0.15">
      <c r="B12" s="39" t="s">
        <v>317</v>
      </c>
      <c r="E12" s="1034"/>
      <c r="F12" s="1034"/>
      <c r="G12" s="39" t="s">
        <v>9</v>
      </c>
      <c r="H12" s="44"/>
      <c r="I12" s="39" t="s">
        <v>10</v>
      </c>
      <c r="J12" s="44"/>
      <c r="K12" s="39" t="s">
        <v>11</v>
      </c>
      <c r="R12" s="51"/>
      <c r="S12" s="51"/>
      <c r="T12" s="51"/>
      <c r="U12" s="51"/>
      <c r="V12" s="51"/>
      <c r="W12" s="51"/>
      <c r="X12" s="51"/>
      <c r="Y12" s="51"/>
      <c r="Z12" s="51"/>
      <c r="AA12" s="51"/>
      <c r="AB12" s="58"/>
      <c r="AD12" s="40"/>
      <c r="AE12" s="40"/>
      <c r="AF12" s="40"/>
      <c r="AG12" s="40"/>
      <c r="AH12" s="40"/>
      <c r="AI12" s="40"/>
      <c r="AJ12" s="40"/>
      <c r="AK12" s="40"/>
      <c r="AL12" s="1010" t="s">
        <v>230</v>
      </c>
      <c r="AM12" s="1010"/>
      <c r="AN12" s="1010"/>
      <c r="AO12" s="1012">
        <f>G14</f>
        <v>0</v>
      </c>
      <c r="AP12" s="1012"/>
      <c r="AQ12" s="1012"/>
      <c r="AR12" s="1012"/>
      <c r="AS12" s="1012"/>
      <c r="AT12" s="1021" t="s">
        <v>35</v>
      </c>
      <c r="AU12" s="1023" t="s">
        <v>231</v>
      </c>
      <c r="AV12" s="1023"/>
      <c r="AW12" s="40"/>
      <c r="AX12" s="40"/>
      <c r="AY12" s="40"/>
      <c r="AZ12" s="40"/>
      <c r="BA12" s="40"/>
      <c r="BB12" s="40"/>
      <c r="BC12" s="40"/>
      <c r="BD12" s="40"/>
      <c r="BE12" s="40"/>
    </row>
    <row r="13" spans="1:57" s="39" customFormat="1" ht="13.5" customHeight="1" x14ac:dyDescent="0.15">
      <c r="E13" s="43"/>
      <c r="F13" s="43"/>
      <c r="H13" s="44"/>
      <c r="J13" s="44"/>
      <c r="R13" s="51"/>
      <c r="S13" s="51"/>
      <c r="T13" s="51"/>
      <c r="U13" s="51"/>
      <c r="V13" s="51"/>
      <c r="W13" s="51"/>
      <c r="X13" s="51"/>
      <c r="Y13" s="51"/>
      <c r="Z13" s="51"/>
      <c r="AA13" s="51"/>
      <c r="AB13" s="58"/>
      <c r="AD13" s="40"/>
      <c r="AE13" s="40"/>
      <c r="AF13" s="40"/>
      <c r="AG13" s="40"/>
      <c r="AH13" s="40"/>
      <c r="AI13" s="40"/>
      <c r="AJ13" s="40"/>
      <c r="AK13" s="40"/>
      <c r="AL13" s="1011"/>
      <c r="AM13" s="1011"/>
      <c r="AN13" s="1011"/>
      <c r="AO13" s="1013"/>
      <c r="AP13" s="1013"/>
      <c r="AQ13" s="1013"/>
      <c r="AR13" s="1013"/>
      <c r="AS13" s="1013"/>
      <c r="AT13" s="1022"/>
      <c r="AU13" s="1024"/>
      <c r="AV13" s="1024"/>
      <c r="AW13" s="40"/>
      <c r="AX13" s="40"/>
      <c r="AY13" s="40"/>
      <c r="AZ13" s="40"/>
      <c r="BA13" s="40"/>
      <c r="BB13" s="40"/>
      <c r="BC13" s="40"/>
      <c r="BD13" s="40"/>
      <c r="BE13" s="40"/>
    </row>
    <row r="14" spans="1:57" ht="13.5" customHeight="1" x14ac:dyDescent="0.15">
      <c r="B14" s="978" t="s">
        <v>318</v>
      </c>
      <c r="C14" s="978"/>
      <c r="D14" s="978"/>
      <c r="E14" s="978"/>
      <c r="F14" s="978"/>
      <c r="G14" s="980">
        <f>Z28</f>
        <v>0</v>
      </c>
      <c r="H14" s="980"/>
      <c r="I14" s="980"/>
      <c r="J14" s="980"/>
      <c r="K14" s="980"/>
      <c r="L14" s="1025" t="s">
        <v>35</v>
      </c>
      <c r="M14" s="1025"/>
      <c r="R14" s="51"/>
      <c r="S14" s="51"/>
      <c r="T14" s="51"/>
      <c r="U14" s="51"/>
      <c r="V14" s="51"/>
      <c r="W14" s="51"/>
      <c r="X14" s="51"/>
      <c r="Y14" s="51"/>
      <c r="Z14" s="51"/>
      <c r="AA14" s="51"/>
      <c r="AB14" s="54"/>
    </row>
    <row r="15" spans="1:57" ht="13.5" customHeight="1" x14ac:dyDescent="0.15">
      <c r="B15" s="979"/>
      <c r="C15" s="979"/>
      <c r="D15" s="979"/>
      <c r="E15" s="979"/>
      <c r="F15" s="979"/>
      <c r="G15" s="981"/>
      <c r="H15" s="981"/>
      <c r="I15" s="981"/>
      <c r="J15" s="981"/>
      <c r="K15" s="981"/>
      <c r="L15" s="1026"/>
      <c r="M15" s="1026"/>
      <c r="N15" s="40" t="s">
        <v>231</v>
      </c>
      <c r="S15" s="54"/>
      <c r="T15" s="54"/>
      <c r="U15" s="54"/>
      <c r="V15" s="54"/>
      <c r="W15" s="54"/>
      <c r="X15" s="54"/>
      <c r="Y15" s="54"/>
      <c r="Z15" s="54"/>
      <c r="AA15" s="54"/>
      <c r="AB15" s="54"/>
      <c r="AL15" s="62"/>
      <c r="AM15" s="47"/>
      <c r="AN15" s="63"/>
      <c r="AO15" s="66"/>
      <c r="AP15" s="1018"/>
      <c r="AQ15" s="1018"/>
      <c r="AR15" s="1018"/>
      <c r="AS15" s="66"/>
      <c r="AT15" s="1019" t="s">
        <v>232</v>
      </c>
      <c r="AU15" s="1019"/>
      <c r="AV15" s="1019"/>
      <c r="AW15" s="1019"/>
      <c r="AX15" s="1020">
        <f>Z29</f>
        <v>0</v>
      </c>
      <c r="AY15" s="1020"/>
      <c r="AZ15" s="1020"/>
    </row>
    <row r="16" spans="1:57" ht="13.5" customHeight="1" x14ac:dyDescent="0.15">
      <c r="S16" s="54"/>
      <c r="T16" s="54"/>
      <c r="U16" s="54"/>
      <c r="V16" s="54"/>
      <c r="W16" s="54"/>
      <c r="X16" s="54"/>
      <c r="Y16" s="54"/>
      <c r="Z16" s="54"/>
      <c r="AA16" s="54"/>
      <c r="AB16" s="54"/>
    </row>
    <row r="17" spans="1:53" ht="13.5" customHeight="1" x14ac:dyDescent="0.15">
      <c r="AN17" s="976">
        <f t="shared" ref="AN17" si="0">$D$7</f>
        <v>0</v>
      </c>
      <c r="AO17" s="976"/>
      <c r="AP17" s="976"/>
      <c r="AQ17" s="976"/>
      <c r="AR17" s="976"/>
      <c r="AS17" s="976"/>
      <c r="AT17" s="976"/>
      <c r="AU17" s="976"/>
      <c r="AV17" s="976"/>
      <c r="AW17" s="976"/>
      <c r="AX17" s="976"/>
      <c r="AY17" s="976"/>
      <c r="AZ17" s="976"/>
      <c r="BA17" s="976"/>
    </row>
    <row r="18" spans="1:53" ht="13.5" customHeight="1" x14ac:dyDescent="0.15">
      <c r="A18" s="970" t="s">
        <v>307</v>
      </c>
      <c r="B18" s="971"/>
      <c r="C18" s="971" t="s">
        <v>308</v>
      </c>
      <c r="D18" s="972"/>
      <c r="E18" s="972"/>
      <c r="F18" s="972"/>
      <c r="G18" s="972"/>
      <c r="H18" s="972"/>
      <c r="I18" s="972"/>
      <c r="J18" s="972"/>
      <c r="K18" s="972"/>
      <c r="L18" s="972"/>
      <c r="M18" s="972"/>
      <c r="N18" s="972"/>
      <c r="O18" s="972"/>
      <c r="P18" s="972"/>
      <c r="Q18" s="972"/>
      <c r="R18" s="972"/>
      <c r="S18" s="972" t="s">
        <v>185</v>
      </c>
      <c r="T18" s="972"/>
      <c r="U18" s="972" t="s">
        <v>186</v>
      </c>
      <c r="V18" s="972"/>
      <c r="W18" s="972" t="s">
        <v>309</v>
      </c>
      <c r="X18" s="972"/>
      <c r="Y18" s="972"/>
      <c r="Z18" s="972" t="s">
        <v>310</v>
      </c>
      <c r="AA18" s="972"/>
      <c r="AB18" s="973"/>
      <c r="AL18" s="975" t="s">
        <v>319</v>
      </c>
      <c r="AM18" s="975"/>
      <c r="AN18" s="977"/>
      <c r="AO18" s="977"/>
      <c r="AP18" s="977"/>
      <c r="AQ18" s="977"/>
      <c r="AR18" s="977"/>
      <c r="AS18" s="977"/>
      <c r="AT18" s="977"/>
      <c r="AU18" s="977"/>
      <c r="AV18" s="977"/>
      <c r="AW18" s="977"/>
      <c r="AX18" s="977"/>
      <c r="AY18" s="977"/>
      <c r="AZ18" s="977"/>
      <c r="BA18" s="977"/>
    </row>
    <row r="19" spans="1:53" ht="13.5" customHeight="1" x14ac:dyDescent="0.15">
      <c r="A19" s="997"/>
      <c r="B19" s="993"/>
      <c r="C19" s="998"/>
      <c r="D19" s="999"/>
      <c r="E19" s="999"/>
      <c r="F19" s="999"/>
      <c r="G19" s="999"/>
      <c r="H19" s="999"/>
      <c r="I19" s="999"/>
      <c r="J19" s="999"/>
      <c r="K19" s="999"/>
      <c r="L19" s="999"/>
      <c r="M19" s="999"/>
      <c r="N19" s="999"/>
      <c r="O19" s="999"/>
      <c r="P19" s="999"/>
      <c r="Q19" s="999"/>
      <c r="R19" s="1000"/>
      <c r="S19" s="994"/>
      <c r="T19" s="994"/>
      <c r="U19" s="993"/>
      <c r="V19" s="993"/>
      <c r="W19" s="1001"/>
      <c r="X19" s="1001"/>
      <c r="Y19" s="1001"/>
      <c r="Z19" s="995">
        <f>S19*W19</f>
        <v>0</v>
      </c>
      <c r="AA19" s="995"/>
      <c r="AB19" s="996"/>
    </row>
    <row r="20" spans="1:53" ht="13.5" customHeight="1" x14ac:dyDescent="0.15">
      <c r="A20" s="997"/>
      <c r="B20" s="993"/>
      <c r="C20" s="998"/>
      <c r="D20" s="999"/>
      <c r="E20" s="999"/>
      <c r="F20" s="999"/>
      <c r="G20" s="999"/>
      <c r="H20" s="999"/>
      <c r="I20" s="999"/>
      <c r="J20" s="999"/>
      <c r="K20" s="999"/>
      <c r="L20" s="999"/>
      <c r="M20" s="999"/>
      <c r="N20" s="999"/>
      <c r="O20" s="999"/>
      <c r="P20" s="999"/>
      <c r="Q20" s="999"/>
      <c r="R20" s="1000"/>
      <c r="S20" s="994"/>
      <c r="T20" s="994"/>
      <c r="U20" s="993"/>
      <c r="V20" s="993"/>
      <c r="W20" s="1001"/>
      <c r="X20" s="1001"/>
      <c r="Y20" s="1001"/>
      <c r="Z20" s="995">
        <f t="shared" ref="Z20:Z27" si="1">S20*W20</f>
        <v>0</v>
      </c>
      <c r="AA20" s="995"/>
      <c r="AB20" s="996"/>
      <c r="AL20" s="52" t="s">
        <v>234</v>
      </c>
    </row>
    <row r="21" spans="1:53" ht="13.5" customHeight="1" x14ac:dyDescent="0.15">
      <c r="A21" s="997"/>
      <c r="B21" s="993"/>
      <c r="C21" s="998"/>
      <c r="D21" s="999"/>
      <c r="E21" s="999"/>
      <c r="F21" s="999"/>
      <c r="G21" s="999"/>
      <c r="H21" s="999"/>
      <c r="I21" s="999"/>
      <c r="J21" s="999"/>
      <c r="K21" s="999"/>
      <c r="L21" s="999"/>
      <c r="M21" s="999"/>
      <c r="N21" s="999"/>
      <c r="O21" s="999"/>
      <c r="P21" s="999"/>
      <c r="Q21" s="999"/>
      <c r="R21" s="1000"/>
      <c r="S21" s="994"/>
      <c r="T21" s="994"/>
      <c r="U21" s="993"/>
      <c r="V21" s="993"/>
      <c r="W21" s="1001"/>
      <c r="X21" s="1001"/>
      <c r="Y21" s="1001"/>
      <c r="Z21" s="995">
        <f t="shared" si="1"/>
        <v>0</v>
      </c>
      <c r="AA21" s="995"/>
      <c r="AB21" s="996"/>
    </row>
    <row r="22" spans="1:53" ht="13.5" customHeight="1" x14ac:dyDescent="0.15">
      <c r="A22" s="997"/>
      <c r="B22" s="993"/>
      <c r="C22" s="998"/>
      <c r="D22" s="999"/>
      <c r="E22" s="999"/>
      <c r="F22" s="999"/>
      <c r="G22" s="999"/>
      <c r="H22" s="999"/>
      <c r="I22" s="999"/>
      <c r="J22" s="999"/>
      <c r="K22" s="999"/>
      <c r="L22" s="999"/>
      <c r="M22" s="999"/>
      <c r="N22" s="999"/>
      <c r="O22" s="999"/>
      <c r="P22" s="999"/>
      <c r="Q22" s="999"/>
      <c r="R22" s="1000"/>
      <c r="S22" s="994"/>
      <c r="T22" s="994"/>
      <c r="U22" s="993"/>
      <c r="V22" s="993"/>
      <c r="W22" s="1001"/>
      <c r="X22" s="1001"/>
      <c r="Y22" s="1001"/>
      <c r="Z22" s="995">
        <f t="shared" si="1"/>
        <v>0</v>
      </c>
      <c r="AA22" s="995"/>
      <c r="AB22" s="996"/>
      <c r="AL22" s="859" t="s">
        <v>235</v>
      </c>
      <c r="AM22" s="859"/>
      <c r="AO22" s="52" t="s">
        <v>9</v>
      </c>
      <c r="AP22" s="52"/>
      <c r="AQ22" s="52" t="s">
        <v>10</v>
      </c>
      <c r="AR22" s="52"/>
      <c r="AS22" s="52" t="s">
        <v>11</v>
      </c>
    </row>
    <row r="23" spans="1:53" ht="13.5" customHeight="1" x14ac:dyDescent="0.15">
      <c r="A23" s="997"/>
      <c r="B23" s="993"/>
      <c r="C23" s="998"/>
      <c r="D23" s="999"/>
      <c r="E23" s="999"/>
      <c r="F23" s="999"/>
      <c r="G23" s="999"/>
      <c r="H23" s="999"/>
      <c r="I23" s="999"/>
      <c r="J23" s="999"/>
      <c r="K23" s="999"/>
      <c r="L23" s="999"/>
      <c r="M23" s="999"/>
      <c r="N23" s="999"/>
      <c r="O23" s="999"/>
      <c r="P23" s="999"/>
      <c r="Q23" s="999"/>
      <c r="R23" s="1000"/>
      <c r="S23" s="994"/>
      <c r="T23" s="994"/>
      <c r="U23" s="993"/>
      <c r="V23" s="993"/>
      <c r="W23" s="1001"/>
      <c r="X23" s="1001"/>
      <c r="Y23" s="1001"/>
      <c r="Z23" s="995">
        <f t="shared" si="1"/>
        <v>0</v>
      </c>
      <c r="AA23" s="995"/>
      <c r="AB23" s="996"/>
    </row>
    <row r="24" spans="1:53" ht="13.5" customHeight="1" x14ac:dyDescent="0.15">
      <c r="A24" s="997"/>
      <c r="B24" s="993"/>
      <c r="C24" s="998"/>
      <c r="D24" s="999"/>
      <c r="E24" s="999"/>
      <c r="F24" s="999"/>
      <c r="G24" s="999"/>
      <c r="H24" s="999"/>
      <c r="I24" s="999"/>
      <c r="J24" s="999"/>
      <c r="K24" s="999"/>
      <c r="L24" s="999"/>
      <c r="M24" s="999"/>
      <c r="N24" s="999"/>
      <c r="O24" s="999"/>
      <c r="P24" s="999"/>
      <c r="Q24" s="999"/>
      <c r="R24" s="1000"/>
      <c r="S24" s="994"/>
      <c r="T24" s="994"/>
      <c r="U24" s="993"/>
      <c r="V24" s="993"/>
      <c r="W24" s="1001"/>
      <c r="X24" s="1001"/>
      <c r="Y24" s="1001"/>
      <c r="Z24" s="995">
        <f t="shared" si="1"/>
        <v>0</v>
      </c>
      <c r="AA24" s="995"/>
      <c r="AB24" s="996"/>
      <c r="AF24" s="820" t="s">
        <v>236</v>
      </c>
      <c r="AG24" s="820"/>
      <c r="AH24" s="65"/>
      <c r="AV24" s="49" t="s">
        <v>26</v>
      </c>
    </row>
    <row r="25" spans="1:53" ht="13.5" customHeight="1" x14ac:dyDescent="0.15">
      <c r="A25" s="997"/>
      <c r="B25" s="993"/>
      <c r="C25" s="998"/>
      <c r="D25" s="999"/>
      <c r="E25" s="999"/>
      <c r="F25" s="999"/>
      <c r="G25" s="999"/>
      <c r="H25" s="999"/>
      <c r="I25" s="999"/>
      <c r="J25" s="999"/>
      <c r="K25" s="999"/>
      <c r="L25" s="999"/>
      <c r="M25" s="999"/>
      <c r="N25" s="999"/>
      <c r="O25" s="999"/>
      <c r="P25" s="999"/>
      <c r="Q25" s="999"/>
      <c r="R25" s="1000"/>
      <c r="S25" s="994"/>
      <c r="T25" s="994"/>
      <c r="U25" s="993"/>
      <c r="V25" s="993"/>
      <c r="W25" s="994"/>
      <c r="X25" s="994"/>
      <c r="Y25" s="994"/>
      <c r="Z25" s="995">
        <f t="shared" si="1"/>
        <v>0</v>
      </c>
      <c r="AA25" s="995"/>
      <c r="AB25" s="996"/>
      <c r="AF25" s="820" t="s">
        <v>237</v>
      </c>
      <c r="AG25" s="820"/>
      <c r="AH25" s="65"/>
      <c r="AV25" s="49"/>
      <c r="AW25" s="49" t="s">
        <v>238</v>
      </c>
    </row>
    <row r="26" spans="1:53" ht="13.5" customHeight="1" x14ac:dyDescent="0.15">
      <c r="A26" s="997"/>
      <c r="B26" s="993"/>
      <c r="C26" s="998"/>
      <c r="D26" s="999"/>
      <c r="E26" s="999"/>
      <c r="F26" s="999"/>
      <c r="G26" s="999"/>
      <c r="H26" s="999"/>
      <c r="I26" s="999"/>
      <c r="J26" s="999"/>
      <c r="K26" s="999"/>
      <c r="L26" s="999"/>
      <c r="M26" s="999"/>
      <c r="N26" s="999"/>
      <c r="O26" s="999"/>
      <c r="P26" s="999"/>
      <c r="Q26" s="999"/>
      <c r="R26" s="1000"/>
      <c r="S26" s="994"/>
      <c r="T26" s="994"/>
      <c r="U26" s="993"/>
      <c r="V26" s="993"/>
      <c r="W26" s="994"/>
      <c r="X26" s="994"/>
      <c r="Y26" s="994"/>
      <c r="Z26" s="995">
        <f t="shared" si="1"/>
        <v>0</v>
      </c>
      <c r="AA26" s="995"/>
      <c r="AB26" s="996"/>
      <c r="AF26" s="820" t="s">
        <v>239</v>
      </c>
      <c r="AG26" s="820"/>
      <c r="AH26" s="65"/>
      <c r="AV26" s="52"/>
      <c r="AW26" s="52" t="s">
        <v>241</v>
      </c>
    </row>
    <row r="27" spans="1:53" ht="13.5" customHeight="1" x14ac:dyDescent="0.15">
      <c r="A27" s="987"/>
      <c r="B27" s="988"/>
      <c r="C27" s="989"/>
      <c r="D27" s="990"/>
      <c r="E27" s="990"/>
      <c r="F27" s="990"/>
      <c r="G27" s="990"/>
      <c r="H27" s="990"/>
      <c r="I27" s="990"/>
      <c r="J27" s="990"/>
      <c r="K27" s="990"/>
      <c r="L27" s="990"/>
      <c r="M27" s="990"/>
      <c r="N27" s="990"/>
      <c r="O27" s="990"/>
      <c r="P27" s="990"/>
      <c r="Q27" s="990"/>
      <c r="R27" s="991"/>
      <c r="S27" s="992"/>
      <c r="T27" s="992"/>
      <c r="U27" s="993"/>
      <c r="V27" s="993"/>
      <c r="W27" s="994"/>
      <c r="X27" s="994"/>
      <c r="Y27" s="994"/>
      <c r="Z27" s="995">
        <f t="shared" si="1"/>
        <v>0</v>
      </c>
      <c r="AA27" s="995"/>
      <c r="AB27" s="996"/>
      <c r="AV27" s="52"/>
      <c r="AW27" s="52" t="s">
        <v>242</v>
      </c>
    </row>
    <row r="28" spans="1:53" ht="13.5" customHeight="1" x14ac:dyDescent="0.15">
      <c r="U28" s="956" t="s">
        <v>311</v>
      </c>
      <c r="V28" s="957"/>
      <c r="W28" s="957"/>
      <c r="X28" s="957"/>
      <c r="Y28" s="957"/>
      <c r="Z28" s="1014">
        <f>SUM(Z19:AB27)</f>
        <v>0</v>
      </c>
      <c r="AA28" s="949"/>
      <c r="AB28" s="1027"/>
    </row>
    <row r="29" spans="1:53" ht="13.5" customHeight="1" x14ac:dyDescent="0.15">
      <c r="A29" s="40" t="s">
        <v>320</v>
      </c>
      <c r="U29" s="943" t="s">
        <v>312</v>
      </c>
      <c r="V29" s="944"/>
      <c r="W29" s="944"/>
      <c r="X29" s="944"/>
      <c r="Y29" s="944"/>
      <c r="Z29" s="1028">
        <f>Z28*0.1/1.1</f>
        <v>0</v>
      </c>
      <c r="AA29" s="948"/>
      <c r="AB29" s="1029"/>
    </row>
    <row r="30" spans="1:53" ht="13.5" customHeight="1" x14ac:dyDescent="0.15">
      <c r="C30" s="40" t="s">
        <v>321</v>
      </c>
      <c r="U30" s="55"/>
      <c r="V30" s="55"/>
      <c r="W30" s="55"/>
      <c r="X30" s="55"/>
      <c r="Y30" s="55"/>
      <c r="Z30" s="59"/>
      <c r="AA30" s="55"/>
      <c r="AB30" s="55"/>
    </row>
    <row r="31" spans="1:53" ht="12" customHeight="1" x14ac:dyDescent="0.15"/>
    <row r="32" spans="1:53" ht="12" customHeight="1" x14ac:dyDescent="0.15"/>
    <row r="33" spans="1:57" ht="12" customHeight="1" x14ac:dyDescent="0.15"/>
    <row r="34" spans="1:57" ht="12" customHeight="1" x14ac:dyDescent="0.15"/>
    <row r="35" spans="1:57" ht="13.5" customHeight="1" x14ac:dyDescent="0.15">
      <c r="T35" s="967" t="s">
        <v>235</v>
      </c>
      <c r="U35" s="967"/>
      <c r="V35" s="1">
        <f>V1</f>
        <v>0</v>
      </c>
      <c r="W35" s="49" t="s">
        <v>9</v>
      </c>
      <c r="X35" s="1">
        <f>X1</f>
        <v>0</v>
      </c>
      <c r="Y35" s="49" t="s">
        <v>10</v>
      </c>
      <c r="Z35" s="1">
        <f>Z1</f>
        <v>0</v>
      </c>
      <c r="AA35" s="49" t="s">
        <v>11</v>
      </c>
    </row>
    <row r="36" spans="1:57" ht="13.5" customHeight="1" x14ac:dyDescent="0.15">
      <c r="A36" s="1033" t="s">
        <v>322</v>
      </c>
      <c r="B36" s="1033"/>
      <c r="C36" s="1033"/>
      <c r="D36" s="1033"/>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3"/>
      <c r="AA36" s="1033"/>
      <c r="AB36" s="1033"/>
    </row>
    <row r="37" spans="1:57" ht="13.5" customHeight="1" x14ac:dyDescent="0.15">
      <c r="A37" s="1033"/>
      <c r="B37" s="1033"/>
      <c r="C37" s="1033"/>
      <c r="D37" s="1033"/>
      <c r="E37" s="1033"/>
      <c r="F37" s="1033"/>
      <c r="G37" s="1033"/>
      <c r="H37" s="1033"/>
      <c r="I37" s="1033"/>
      <c r="J37" s="1033"/>
      <c r="K37" s="1033"/>
      <c r="L37" s="1033"/>
      <c r="M37" s="1033"/>
      <c r="N37" s="1033"/>
      <c r="O37" s="1033"/>
      <c r="P37" s="1033"/>
      <c r="Q37" s="1033"/>
      <c r="R37" s="1033"/>
      <c r="S37" s="1033"/>
      <c r="T37" s="1033"/>
      <c r="U37" s="1033"/>
      <c r="V37" s="1033"/>
      <c r="W37" s="1033"/>
      <c r="X37" s="1033"/>
      <c r="Y37" s="1033"/>
      <c r="Z37" s="1033"/>
      <c r="AA37" s="1033"/>
      <c r="AB37" s="1033"/>
    </row>
    <row r="38" spans="1:57" ht="13.5" customHeight="1" x14ac:dyDescent="0.15">
      <c r="B38" s="984">
        <f>B4</f>
        <v>0</v>
      </c>
      <c r="C38" s="984"/>
      <c r="D38" s="984"/>
      <c r="E38" s="984"/>
      <c r="F38" s="984"/>
      <c r="G38" s="984"/>
      <c r="H38" s="984"/>
      <c r="I38" s="984"/>
      <c r="J38" s="984"/>
      <c r="K38" s="984"/>
      <c r="L38" s="984"/>
      <c r="AD38" s="986" t="s">
        <v>323</v>
      </c>
      <c r="AE38" s="986"/>
      <c r="AF38" s="986"/>
      <c r="AG38" s="986"/>
      <c r="AH38" s="986"/>
      <c r="AI38" s="986"/>
      <c r="AJ38" s="986"/>
      <c r="AK38" s="986"/>
      <c r="AL38" s="986"/>
      <c r="AM38" s="986"/>
      <c r="AN38" s="986"/>
      <c r="AO38" s="986"/>
      <c r="AP38" s="986"/>
      <c r="AQ38" s="986"/>
      <c r="AR38" s="986"/>
      <c r="AS38" s="986"/>
      <c r="AT38" s="986"/>
      <c r="AU38" s="986"/>
      <c r="AV38" s="986"/>
      <c r="AW38" s="986"/>
      <c r="AX38" s="986"/>
      <c r="AY38" s="986"/>
      <c r="AZ38" s="986"/>
      <c r="BA38" s="986"/>
      <c r="BB38" s="986"/>
      <c r="BC38" s="986"/>
      <c r="BD38" s="986"/>
      <c r="BE38" s="56"/>
    </row>
    <row r="39" spans="1:57" ht="13.5" customHeight="1" x14ac:dyDescent="0.15">
      <c r="B39" s="985"/>
      <c r="C39" s="985"/>
      <c r="D39" s="985"/>
      <c r="E39" s="985"/>
      <c r="F39" s="985"/>
      <c r="G39" s="985"/>
      <c r="H39" s="985"/>
      <c r="I39" s="985"/>
      <c r="J39" s="985"/>
      <c r="K39" s="985"/>
      <c r="L39" s="985"/>
      <c r="M39" s="40" t="s">
        <v>227</v>
      </c>
      <c r="AD39" s="986"/>
      <c r="AE39" s="986"/>
      <c r="AF39" s="986"/>
      <c r="AG39" s="986"/>
      <c r="AH39" s="986"/>
      <c r="AI39" s="986"/>
      <c r="AJ39" s="986"/>
      <c r="AK39" s="986"/>
      <c r="AL39" s="986"/>
      <c r="AM39" s="986"/>
      <c r="AN39" s="986"/>
      <c r="AO39" s="986"/>
      <c r="AP39" s="986"/>
      <c r="AQ39" s="986"/>
      <c r="AR39" s="986"/>
      <c r="AS39" s="986"/>
      <c r="AT39" s="986"/>
      <c r="AU39" s="986"/>
      <c r="AV39" s="986"/>
      <c r="AW39" s="986"/>
      <c r="AX39" s="986"/>
      <c r="AY39" s="986"/>
      <c r="AZ39" s="986"/>
      <c r="BA39" s="986"/>
      <c r="BB39" s="986"/>
      <c r="BC39" s="986"/>
      <c r="BD39" s="986"/>
      <c r="BE39" s="56"/>
    </row>
    <row r="40" spans="1:57" ht="13.5" customHeight="1" x14ac:dyDescent="0.15">
      <c r="B40" s="1030" t="s">
        <v>4</v>
      </c>
      <c r="C40" s="1030"/>
      <c r="D40" s="1030"/>
      <c r="E40" s="1">
        <f>E6</f>
        <v>0</v>
      </c>
      <c r="F40" s="969">
        <f>F6</f>
        <v>0</v>
      </c>
      <c r="G40" s="969"/>
      <c r="H40" s="969"/>
      <c r="I40" s="46"/>
      <c r="J40" s="46"/>
    </row>
    <row r="41" spans="1:57" ht="13.5" customHeight="1" x14ac:dyDescent="0.15">
      <c r="B41" s="974" t="s">
        <v>304</v>
      </c>
      <c r="C41" s="974"/>
      <c r="D41" s="976">
        <f>D7</f>
        <v>0</v>
      </c>
      <c r="E41" s="984"/>
      <c r="F41" s="984"/>
      <c r="G41" s="984"/>
      <c r="H41" s="984"/>
      <c r="I41" s="984"/>
      <c r="J41" s="984"/>
      <c r="K41" s="984"/>
      <c r="L41" s="984"/>
      <c r="M41" s="984"/>
      <c r="N41" s="984"/>
      <c r="O41" s="984"/>
      <c r="R41" s="51"/>
      <c r="S41" s="18" t="s">
        <v>26</v>
      </c>
      <c r="T41" s="18"/>
      <c r="U41" s="51"/>
      <c r="V41" s="51"/>
      <c r="W41" s="51"/>
      <c r="X41" s="51"/>
      <c r="Y41" s="51"/>
      <c r="Z41" s="51"/>
      <c r="AA41" s="51"/>
      <c r="AE41" s="984">
        <f>AE7</f>
        <v>0</v>
      </c>
      <c r="AF41" s="984"/>
      <c r="AG41" s="984"/>
      <c r="AH41" s="984"/>
      <c r="AI41" s="984"/>
      <c r="AJ41" s="984"/>
      <c r="AK41" s="984"/>
      <c r="AL41" s="984"/>
      <c r="AM41" s="984"/>
      <c r="AN41" s="984"/>
      <c r="AO41" s="984"/>
    </row>
    <row r="42" spans="1:57" ht="13.5" customHeight="1" x14ac:dyDescent="0.15">
      <c r="B42" s="975"/>
      <c r="C42" s="975"/>
      <c r="D42" s="985"/>
      <c r="E42" s="985"/>
      <c r="F42" s="985"/>
      <c r="G42" s="985"/>
      <c r="H42" s="985"/>
      <c r="I42" s="985"/>
      <c r="J42" s="985"/>
      <c r="K42" s="985"/>
      <c r="L42" s="985"/>
      <c r="M42" s="985"/>
      <c r="N42" s="985"/>
      <c r="O42" s="985"/>
      <c r="R42" s="51"/>
      <c r="S42" s="51"/>
      <c r="T42" s="49" t="s">
        <v>238</v>
      </c>
      <c r="U42" s="49"/>
      <c r="V42" s="51"/>
      <c r="W42" s="51"/>
      <c r="X42" s="51"/>
      <c r="Y42" s="51"/>
      <c r="Z42" s="51"/>
      <c r="AA42" s="51"/>
      <c r="AE42" s="985"/>
      <c r="AF42" s="985"/>
      <c r="AG42" s="985"/>
      <c r="AH42" s="985"/>
      <c r="AI42" s="985"/>
      <c r="AJ42" s="985"/>
      <c r="AK42" s="985"/>
      <c r="AL42" s="985"/>
      <c r="AM42" s="985"/>
      <c r="AN42" s="985"/>
      <c r="AO42" s="985"/>
      <c r="AP42" s="40" t="s">
        <v>227</v>
      </c>
    </row>
    <row r="43" spans="1:57" ht="13.5" customHeight="1" x14ac:dyDescent="0.15">
      <c r="R43" s="51"/>
      <c r="S43" s="51"/>
      <c r="T43" s="52" t="s">
        <v>241</v>
      </c>
      <c r="U43" s="52"/>
      <c r="V43" s="51"/>
      <c r="W43" s="51"/>
      <c r="X43" s="51"/>
      <c r="Y43" s="51"/>
      <c r="Z43" s="51"/>
      <c r="AA43" s="51"/>
      <c r="AE43" s="42"/>
      <c r="AF43" s="42"/>
      <c r="AG43" s="42"/>
      <c r="AH43" s="42"/>
      <c r="AI43" s="42"/>
      <c r="AJ43" s="42"/>
      <c r="AK43" s="42"/>
      <c r="AL43" s="42"/>
      <c r="AM43" s="42"/>
      <c r="AN43" s="42"/>
      <c r="AO43" s="42"/>
    </row>
    <row r="44" spans="1:57" s="39" customFormat="1" ht="13.5" customHeight="1" x14ac:dyDescent="0.15">
      <c r="B44" s="39" t="s">
        <v>316</v>
      </c>
      <c r="R44" s="51"/>
      <c r="S44" s="51"/>
      <c r="T44" s="53" t="s">
        <v>242</v>
      </c>
      <c r="U44" s="53"/>
      <c r="V44" s="51"/>
      <c r="W44" s="51"/>
      <c r="X44" s="51"/>
      <c r="Y44" s="51"/>
      <c r="Z44" s="51"/>
      <c r="AA44" s="51"/>
      <c r="AE44" s="1031" t="s">
        <v>4</v>
      </c>
      <c r="AF44" s="1031"/>
      <c r="AG44" s="1031"/>
      <c r="AH44" s="61">
        <f>AH10</f>
        <v>0</v>
      </c>
      <c r="AI44" s="1032">
        <f>AI10</f>
        <v>0</v>
      </c>
      <c r="AJ44" s="1032"/>
      <c r="AK44" s="1032"/>
      <c r="AL44" s="42"/>
      <c r="AM44" s="42"/>
      <c r="AN44" s="42"/>
      <c r="AO44" s="42"/>
      <c r="AP44" s="40"/>
      <c r="AQ44" s="40"/>
      <c r="AR44" s="40"/>
      <c r="AS44" s="40"/>
      <c r="AT44" s="40"/>
      <c r="AU44" s="40"/>
      <c r="AV44" s="40"/>
      <c r="AW44" s="40"/>
      <c r="AX44" s="40"/>
      <c r="AY44" s="40"/>
      <c r="AZ44" s="40"/>
      <c r="BA44" s="40"/>
      <c r="BB44" s="40"/>
      <c r="BC44" s="40"/>
      <c r="BD44" s="40"/>
      <c r="BE44" s="40"/>
    </row>
    <row r="45" spans="1:57" s="39" customFormat="1" ht="13.5" customHeight="1" x14ac:dyDescent="0.15">
      <c r="R45" s="51"/>
      <c r="S45" s="51"/>
      <c r="T45" s="51"/>
      <c r="U45" s="53"/>
      <c r="V45" s="51"/>
      <c r="W45" s="51"/>
      <c r="X45" s="51"/>
      <c r="Y45" s="51"/>
      <c r="Z45" s="51"/>
      <c r="AA45" s="51"/>
      <c r="AE45" s="42"/>
      <c r="AF45" s="42"/>
      <c r="AG45" s="42"/>
      <c r="AH45" s="42"/>
      <c r="AI45" s="42"/>
      <c r="AJ45" s="42"/>
      <c r="AK45" s="42"/>
      <c r="AL45" s="42"/>
      <c r="AM45" s="42"/>
      <c r="AN45" s="42"/>
      <c r="AO45" s="42"/>
      <c r="AP45" s="40"/>
      <c r="AQ45" s="40"/>
      <c r="AR45" s="40"/>
      <c r="AS45" s="40"/>
      <c r="AT45" s="40"/>
      <c r="AU45" s="40"/>
      <c r="AV45" s="40"/>
      <c r="AW45" s="40"/>
      <c r="AX45" s="40"/>
      <c r="AY45" s="40"/>
      <c r="AZ45" s="40"/>
      <c r="BA45" s="40"/>
      <c r="BB45" s="40"/>
      <c r="BC45" s="40"/>
      <c r="BD45" s="40"/>
      <c r="BE45" s="40"/>
    </row>
    <row r="46" spans="1:57" s="39" customFormat="1" ht="13.5" customHeight="1" x14ac:dyDescent="0.15">
      <c r="B46" s="39" t="s">
        <v>317</v>
      </c>
      <c r="E46" s="1017">
        <f>E12</f>
        <v>0</v>
      </c>
      <c r="F46" s="1017"/>
      <c r="G46" s="39" t="s">
        <v>9</v>
      </c>
      <c r="H46" s="39">
        <f>H12</f>
        <v>0</v>
      </c>
      <c r="I46" s="39" t="s">
        <v>10</v>
      </c>
      <c r="J46" s="39">
        <f>J12</f>
        <v>0</v>
      </c>
      <c r="K46" s="39" t="s">
        <v>11</v>
      </c>
      <c r="R46" s="51"/>
      <c r="S46" s="51"/>
      <c r="T46" s="51"/>
      <c r="U46" s="51"/>
      <c r="V46" s="51"/>
      <c r="W46" s="51"/>
      <c r="X46" s="51"/>
      <c r="Y46" s="51"/>
      <c r="Z46" s="51"/>
      <c r="AA46" s="51"/>
      <c r="AE46" s="40"/>
      <c r="AF46" s="40"/>
      <c r="AG46" s="40"/>
      <c r="AH46" s="40"/>
      <c r="AI46" s="40"/>
      <c r="AJ46" s="40"/>
      <c r="AK46" s="40"/>
      <c r="AL46" s="1010" t="s">
        <v>230</v>
      </c>
      <c r="AM46" s="1010"/>
      <c r="AN46" s="1010"/>
      <c r="AO46" s="1012">
        <f>AO12</f>
        <v>0</v>
      </c>
      <c r="AP46" s="1012"/>
      <c r="AQ46" s="1012"/>
      <c r="AR46" s="1012"/>
      <c r="AS46" s="1012"/>
      <c r="AT46" s="1021" t="s">
        <v>35</v>
      </c>
      <c r="AU46" s="1023" t="s">
        <v>231</v>
      </c>
      <c r="AV46" s="1023"/>
      <c r="AW46" s="40"/>
      <c r="AX46" s="40"/>
      <c r="AY46" s="40"/>
      <c r="AZ46" s="40"/>
      <c r="BA46" s="40"/>
      <c r="BB46" s="40"/>
      <c r="BC46" s="40"/>
      <c r="BD46" s="40"/>
      <c r="BE46" s="40"/>
    </row>
    <row r="47" spans="1:57" s="39" customFormat="1" ht="13.5" customHeight="1" x14ac:dyDescent="0.15">
      <c r="E47" s="45"/>
      <c r="F47" s="45"/>
      <c r="R47" s="51"/>
      <c r="S47" s="51"/>
      <c r="T47" s="51"/>
      <c r="U47" s="51"/>
      <c r="V47" s="51"/>
      <c r="W47" s="51"/>
      <c r="X47" s="51"/>
      <c r="Y47" s="51"/>
      <c r="Z47" s="51"/>
      <c r="AA47" s="51"/>
      <c r="AE47" s="40"/>
      <c r="AF47" s="40"/>
      <c r="AG47" s="40"/>
      <c r="AH47" s="40"/>
      <c r="AI47" s="40"/>
      <c r="AJ47" s="40"/>
      <c r="AK47" s="40"/>
      <c r="AL47" s="1011"/>
      <c r="AM47" s="1011"/>
      <c r="AN47" s="1011"/>
      <c r="AO47" s="1013"/>
      <c r="AP47" s="1013"/>
      <c r="AQ47" s="1013"/>
      <c r="AR47" s="1013"/>
      <c r="AS47" s="1013"/>
      <c r="AT47" s="1022"/>
      <c r="AU47" s="1024"/>
      <c r="AV47" s="1024"/>
      <c r="AW47" s="40"/>
      <c r="AX47" s="40"/>
      <c r="AY47" s="40"/>
      <c r="AZ47" s="40"/>
      <c r="BA47" s="40"/>
      <c r="BB47" s="40"/>
      <c r="BC47" s="40"/>
      <c r="BD47" s="40"/>
      <c r="BE47" s="40"/>
    </row>
    <row r="48" spans="1:57" ht="13.5" customHeight="1" x14ac:dyDescent="0.15">
      <c r="B48" s="978" t="s">
        <v>318</v>
      </c>
      <c r="C48" s="978"/>
      <c r="D48" s="978"/>
      <c r="E48" s="978"/>
      <c r="F48" s="978"/>
      <c r="G48" s="980">
        <f>Z62</f>
        <v>0</v>
      </c>
      <c r="H48" s="980"/>
      <c r="I48" s="980"/>
      <c r="J48" s="980"/>
      <c r="K48" s="980"/>
      <c r="L48" s="1025" t="s">
        <v>35</v>
      </c>
      <c r="M48" s="1025"/>
      <c r="R48" s="51"/>
      <c r="S48" s="51"/>
      <c r="T48" s="51"/>
      <c r="U48" s="51"/>
      <c r="V48" s="51"/>
      <c r="W48" s="51"/>
      <c r="X48" s="51"/>
      <c r="Y48" s="51"/>
      <c r="Z48" s="51"/>
      <c r="AA48" s="51"/>
      <c r="BE48" s="39"/>
    </row>
    <row r="49" spans="1:57" ht="13.5" customHeight="1" x14ac:dyDescent="0.15">
      <c r="B49" s="979"/>
      <c r="C49" s="979"/>
      <c r="D49" s="979"/>
      <c r="E49" s="979"/>
      <c r="F49" s="979"/>
      <c r="G49" s="981"/>
      <c r="H49" s="981"/>
      <c r="I49" s="981"/>
      <c r="J49" s="981"/>
      <c r="K49" s="981"/>
      <c r="L49" s="1026"/>
      <c r="M49" s="1026"/>
      <c r="N49" s="40" t="s">
        <v>231</v>
      </c>
      <c r="AL49" s="62"/>
      <c r="AM49" s="47"/>
      <c r="AN49" s="63"/>
      <c r="AO49" s="66"/>
      <c r="AP49" s="1018"/>
      <c r="AQ49" s="1018"/>
      <c r="AR49" s="1018"/>
      <c r="AS49" s="66"/>
      <c r="AT49" s="1019" t="s">
        <v>232</v>
      </c>
      <c r="AU49" s="1019"/>
      <c r="AV49" s="1019"/>
      <c r="AW49" s="1019"/>
      <c r="AX49" s="1020">
        <f>AX15</f>
        <v>0</v>
      </c>
      <c r="AY49" s="1020"/>
      <c r="AZ49" s="1020"/>
      <c r="BE49" s="39"/>
    </row>
    <row r="50" spans="1:57" ht="13.5" customHeight="1" x14ac:dyDescent="0.15">
      <c r="BE50" s="39"/>
    </row>
    <row r="51" spans="1:57" ht="13.5" customHeight="1" x14ac:dyDescent="0.15">
      <c r="AN51" s="976">
        <f t="shared" ref="AN51" si="2">$AN$17</f>
        <v>0</v>
      </c>
      <c r="AO51" s="976"/>
      <c r="AP51" s="976"/>
      <c r="AQ51" s="976"/>
      <c r="AR51" s="976"/>
      <c r="AS51" s="976"/>
      <c r="AT51" s="976"/>
      <c r="AU51" s="976"/>
      <c r="AV51" s="976"/>
      <c r="AW51" s="976"/>
      <c r="AX51" s="976"/>
      <c r="AY51" s="976"/>
      <c r="AZ51" s="976"/>
      <c r="BA51" s="976"/>
      <c r="BE51" s="39"/>
    </row>
    <row r="52" spans="1:57" ht="13.5" customHeight="1" x14ac:dyDescent="0.15">
      <c r="A52" s="970" t="s">
        <v>307</v>
      </c>
      <c r="B52" s="971"/>
      <c r="C52" s="971" t="s">
        <v>308</v>
      </c>
      <c r="D52" s="972"/>
      <c r="E52" s="972"/>
      <c r="F52" s="972"/>
      <c r="G52" s="972"/>
      <c r="H52" s="972"/>
      <c r="I52" s="972"/>
      <c r="J52" s="972"/>
      <c r="K52" s="972"/>
      <c r="L52" s="972"/>
      <c r="M52" s="972"/>
      <c r="N52" s="972"/>
      <c r="O52" s="972"/>
      <c r="P52" s="972"/>
      <c r="Q52" s="972"/>
      <c r="R52" s="972"/>
      <c r="S52" s="972" t="s">
        <v>185</v>
      </c>
      <c r="T52" s="972"/>
      <c r="U52" s="972" t="s">
        <v>186</v>
      </c>
      <c r="V52" s="972"/>
      <c r="W52" s="972" t="s">
        <v>309</v>
      </c>
      <c r="X52" s="972"/>
      <c r="Y52" s="972"/>
      <c r="Z52" s="972" t="s">
        <v>310</v>
      </c>
      <c r="AA52" s="972"/>
      <c r="AB52" s="973"/>
      <c r="AL52" s="975" t="s">
        <v>319</v>
      </c>
      <c r="AM52" s="975"/>
      <c r="AN52" s="977"/>
      <c r="AO52" s="977"/>
      <c r="AP52" s="977"/>
      <c r="AQ52" s="977"/>
      <c r="AR52" s="977"/>
      <c r="AS52" s="977"/>
      <c r="AT52" s="977"/>
      <c r="AU52" s="977"/>
      <c r="AV52" s="977"/>
      <c r="AW52" s="977"/>
      <c r="AX52" s="977"/>
      <c r="AY52" s="977"/>
      <c r="AZ52" s="977"/>
      <c r="BA52" s="977"/>
    </row>
    <row r="53" spans="1:57" ht="13.5" customHeight="1" x14ac:dyDescent="0.15">
      <c r="A53" s="956">
        <f t="shared" ref="A53:A61" si="3">A19</f>
        <v>0</v>
      </c>
      <c r="B53" s="957"/>
      <c r="C53" s="998">
        <f t="shared" ref="C53:C61" si="4">C19</f>
        <v>0</v>
      </c>
      <c r="D53" s="999"/>
      <c r="E53" s="999"/>
      <c r="F53" s="999"/>
      <c r="G53" s="999"/>
      <c r="H53" s="999"/>
      <c r="I53" s="999"/>
      <c r="J53" s="999"/>
      <c r="K53" s="999"/>
      <c r="L53" s="999"/>
      <c r="M53" s="999"/>
      <c r="N53" s="999"/>
      <c r="O53" s="999"/>
      <c r="P53" s="999"/>
      <c r="Q53" s="999"/>
      <c r="R53" s="1000"/>
      <c r="S53" s="949">
        <f t="shared" ref="S53:S61" si="5">S19</f>
        <v>0</v>
      </c>
      <c r="T53" s="949"/>
      <c r="U53" s="957">
        <f t="shared" ref="U53:U61" si="6">U19</f>
        <v>0</v>
      </c>
      <c r="V53" s="957"/>
      <c r="W53" s="1014">
        <f t="shared" ref="W53:W61" si="7">W19</f>
        <v>0</v>
      </c>
      <c r="X53" s="949"/>
      <c r="Y53" s="949"/>
      <c r="Z53" s="995">
        <f t="shared" ref="Z53:Z62" si="8">Z19</f>
        <v>0</v>
      </c>
      <c r="AA53" s="995"/>
      <c r="AB53" s="996"/>
    </row>
    <row r="54" spans="1:57" ht="13.5" customHeight="1" x14ac:dyDescent="0.15">
      <c r="A54" s="956">
        <f t="shared" si="3"/>
        <v>0</v>
      </c>
      <c r="B54" s="957"/>
      <c r="C54" s="998">
        <f t="shared" si="4"/>
        <v>0</v>
      </c>
      <c r="D54" s="999"/>
      <c r="E54" s="999"/>
      <c r="F54" s="999"/>
      <c r="G54" s="999"/>
      <c r="H54" s="999"/>
      <c r="I54" s="999"/>
      <c r="J54" s="999"/>
      <c r="K54" s="999"/>
      <c r="L54" s="999"/>
      <c r="M54" s="999"/>
      <c r="N54" s="999"/>
      <c r="O54" s="999"/>
      <c r="P54" s="999"/>
      <c r="Q54" s="999"/>
      <c r="R54" s="1000"/>
      <c r="S54" s="949">
        <f t="shared" si="5"/>
        <v>0</v>
      </c>
      <c r="T54" s="949"/>
      <c r="U54" s="957">
        <f t="shared" si="6"/>
        <v>0</v>
      </c>
      <c r="V54" s="957"/>
      <c r="W54" s="1014">
        <f t="shared" si="7"/>
        <v>0</v>
      </c>
      <c r="X54" s="949"/>
      <c r="Y54" s="949"/>
      <c r="Z54" s="995">
        <f t="shared" si="8"/>
        <v>0</v>
      </c>
      <c r="AA54" s="995"/>
      <c r="AB54" s="996"/>
      <c r="AL54" s="52" t="s">
        <v>234</v>
      </c>
    </row>
    <row r="55" spans="1:57" ht="13.5" customHeight="1" x14ac:dyDescent="0.15">
      <c r="A55" s="956">
        <f t="shared" si="3"/>
        <v>0</v>
      </c>
      <c r="B55" s="957"/>
      <c r="C55" s="998">
        <f t="shared" si="4"/>
        <v>0</v>
      </c>
      <c r="D55" s="999"/>
      <c r="E55" s="999"/>
      <c r="F55" s="999"/>
      <c r="G55" s="999"/>
      <c r="H55" s="999"/>
      <c r="I55" s="999"/>
      <c r="J55" s="999"/>
      <c r="K55" s="999"/>
      <c r="L55" s="999"/>
      <c r="M55" s="999"/>
      <c r="N55" s="999"/>
      <c r="O55" s="999"/>
      <c r="P55" s="999"/>
      <c r="Q55" s="999"/>
      <c r="R55" s="1000"/>
      <c r="S55" s="949">
        <f t="shared" si="5"/>
        <v>0</v>
      </c>
      <c r="T55" s="949"/>
      <c r="U55" s="957">
        <f t="shared" si="6"/>
        <v>0</v>
      </c>
      <c r="V55" s="957"/>
      <c r="W55" s="1014">
        <f t="shared" si="7"/>
        <v>0</v>
      </c>
      <c r="X55" s="949"/>
      <c r="Y55" s="949"/>
      <c r="Z55" s="995">
        <f t="shared" si="8"/>
        <v>0</v>
      </c>
      <c r="AA55" s="995"/>
      <c r="AB55" s="996"/>
    </row>
    <row r="56" spans="1:57" ht="13.5" customHeight="1" x14ac:dyDescent="0.15">
      <c r="A56" s="956">
        <f t="shared" si="3"/>
        <v>0</v>
      </c>
      <c r="B56" s="957"/>
      <c r="C56" s="998">
        <f t="shared" si="4"/>
        <v>0</v>
      </c>
      <c r="D56" s="999"/>
      <c r="E56" s="999"/>
      <c r="F56" s="999"/>
      <c r="G56" s="999"/>
      <c r="H56" s="999"/>
      <c r="I56" s="999"/>
      <c r="J56" s="999"/>
      <c r="K56" s="999"/>
      <c r="L56" s="999"/>
      <c r="M56" s="999"/>
      <c r="N56" s="999"/>
      <c r="O56" s="999"/>
      <c r="P56" s="999"/>
      <c r="Q56" s="999"/>
      <c r="R56" s="1000"/>
      <c r="S56" s="949">
        <f t="shared" si="5"/>
        <v>0</v>
      </c>
      <c r="T56" s="949"/>
      <c r="U56" s="957">
        <f t="shared" si="6"/>
        <v>0</v>
      </c>
      <c r="V56" s="957"/>
      <c r="W56" s="1014">
        <f t="shared" si="7"/>
        <v>0</v>
      </c>
      <c r="X56" s="949"/>
      <c r="Y56" s="949"/>
      <c r="Z56" s="995">
        <f t="shared" si="8"/>
        <v>0</v>
      </c>
      <c r="AA56" s="995"/>
      <c r="AB56" s="996"/>
      <c r="AL56" s="859" t="s">
        <v>235</v>
      </c>
      <c r="AM56" s="859"/>
      <c r="AN56" s="40">
        <f>AN22</f>
        <v>0</v>
      </c>
      <c r="AO56" s="52" t="s">
        <v>9</v>
      </c>
      <c r="AP56" s="52">
        <f>AP22</f>
        <v>0</v>
      </c>
      <c r="AQ56" s="52" t="s">
        <v>10</v>
      </c>
      <c r="AR56" s="52">
        <f>AR22</f>
        <v>0</v>
      </c>
      <c r="AS56" s="52" t="s">
        <v>11</v>
      </c>
    </row>
    <row r="57" spans="1:57" ht="13.5" customHeight="1" x14ac:dyDescent="0.15">
      <c r="A57" s="956">
        <f t="shared" si="3"/>
        <v>0</v>
      </c>
      <c r="B57" s="957"/>
      <c r="C57" s="998">
        <f t="shared" si="4"/>
        <v>0</v>
      </c>
      <c r="D57" s="999"/>
      <c r="E57" s="999"/>
      <c r="F57" s="999"/>
      <c r="G57" s="999"/>
      <c r="H57" s="999"/>
      <c r="I57" s="999"/>
      <c r="J57" s="999"/>
      <c r="K57" s="999"/>
      <c r="L57" s="999"/>
      <c r="M57" s="999"/>
      <c r="N57" s="999"/>
      <c r="O57" s="999"/>
      <c r="P57" s="999"/>
      <c r="Q57" s="999"/>
      <c r="R57" s="1000"/>
      <c r="S57" s="949">
        <f t="shared" si="5"/>
        <v>0</v>
      </c>
      <c r="T57" s="949"/>
      <c r="U57" s="957">
        <f t="shared" si="6"/>
        <v>0</v>
      </c>
      <c r="V57" s="957"/>
      <c r="W57" s="1014">
        <f t="shared" si="7"/>
        <v>0</v>
      </c>
      <c r="X57" s="949"/>
      <c r="Y57" s="949"/>
      <c r="Z57" s="995">
        <f t="shared" si="8"/>
        <v>0</v>
      </c>
      <c r="AA57" s="995"/>
      <c r="AB57" s="996"/>
    </row>
    <row r="58" spans="1:57" ht="13.5" customHeight="1" x14ac:dyDescent="0.15">
      <c r="A58" s="956">
        <f t="shared" si="3"/>
        <v>0</v>
      </c>
      <c r="B58" s="957"/>
      <c r="C58" s="998">
        <f t="shared" si="4"/>
        <v>0</v>
      </c>
      <c r="D58" s="999"/>
      <c r="E58" s="999"/>
      <c r="F58" s="999"/>
      <c r="G58" s="999"/>
      <c r="H58" s="999"/>
      <c r="I58" s="999"/>
      <c r="J58" s="999"/>
      <c r="K58" s="999"/>
      <c r="L58" s="999"/>
      <c r="M58" s="999"/>
      <c r="N58" s="999"/>
      <c r="O58" s="999"/>
      <c r="P58" s="999"/>
      <c r="Q58" s="999"/>
      <c r="R58" s="1000"/>
      <c r="S58" s="949">
        <f t="shared" si="5"/>
        <v>0</v>
      </c>
      <c r="T58" s="949"/>
      <c r="U58" s="957">
        <f t="shared" si="6"/>
        <v>0</v>
      </c>
      <c r="V58" s="957"/>
      <c r="W58" s="1014">
        <f t="shared" si="7"/>
        <v>0</v>
      </c>
      <c r="X58" s="949"/>
      <c r="Y58" s="949"/>
      <c r="Z58" s="995">
        <f t="shared" si="8"/>
        <v>0</v>
      </c>
      <c r="AA58" s="995"/>
      <c r="AB58" s="996"/>
      <c r="AF58" s="820" t="s">
        <v>236</v>
      </c>
      <c r="AG58" s="820"/>
      <c r="AH58" s="65">
        <f>AH24</f>
        <v>0</v>
      </c>
      <c r="AV58" s="49" t="s">
        <v>26</v>
      </c>
    </row>
    <row r="59" spans="1:57" ht="13.5" customHeight="1" x14ac:dyDescent="0.15">
      <c r="A59" s="956">
        <f t="shared" si="3"/>
        <v>0</v>
      </c>
      <c r="B59" s="957"/>
      <c r="C59" s="998">
        <f t="shared" si="4"/>
        <v>0</v>
      </c>
      <c r="D59" s="999"/>
      <c r="E59" s="999"/>
      <c r="F59" s="999"/>
      <c r="G59" s="999"/>
      <c r="H59" s="999"/>
      <c r="I59" s="999"/>
      <c r="J59" s="999"/>
      <c r="K59" s="999"/>
      <c r="L59" s="999"/>
      <c r="M59" s="999"/>
      <c r="N59" s="999"/>
      <c r="O59" s="999"/>
      <c r="P59" s="999"/>
      <c r="Q59" s="999"/>
      <c r="R59" s="1000"/>
      <c r="S59" s="949">
        <f t="shared" si="5"/>
        <v>0</v>
      </c>
      <c r="T59" s="949"/>
      <c r="U59" s="957">
        <f t="shared" si="6"/>
        <v>0</v>
      </c>
      <c r="V59" s="957"/>
      <c r="W59" s="1014">
        <f t="shared" si="7"/>
        <v>0</v>
      </c>
      <c r="X59" s="949"/>
      <c r="Y59" s="949"/>
      <c r="Z59" s="995">
        <f t="shared" si="8"/>
        <v>0</v>
      </c>
      <c r="AA59" s="995"/>
      <c r="AB59" s="996"/>
      <c r="AF59" s="820" t="s">
        <v>237</v>
      </c>
      <c r="AG59" s="820"/>
      <c r="AH59" s="65">
        <f t="shared" ref="AH59:AH60" si="9">AH25</f>
        <v>0</v>
      </c>
      <c r="AV59" s="49"/>
      <c r="AW59" s="49" t="s">
        <v>238</v>
      </c>
    </row>
    <row r="60" spans="1:57" ht="13.5" customHeight="1" x14ac:dyDescent="0.15">
      <c r="A60" s="956">
        <f t="shared" si="3"/>
        <v>0</v>
      </c>
      <c r="B60" s="957"/>
      <c r="C60" s="998">
        <f t="shared" si="4"/>
        <v>0</v>
      </c>
      <c r="D60" s="999"/>
      <c r="E60" s="999"/>
      <c r="F60" s="999"/>
      <c r="G60" s="999"/>
      <c r="H60" s="999"/>
      <c r="I60" s="999"/>
      <c r="J60" s="999"/>
      <c r="K60" s="999"/>
      <c r="L60" s="999"/>
      <c r="M60" s="999"/>
      <c r="N60" s="999"/>
      <c r="O60" s="999"/>
      <c r="P60" s="999"/>
      <c r="Q60" s="999"/>
      <c r="R60" s="1000"/>
      <c r="S60" s="949">
        <f t="shared" si="5"/>
        <v>0</v>
      </c>
      <c r="T60" s="949"/>
      <c r="U60" s="957">
        <f t="shared" si="6"/>
        <v>0</v>
      </c>
      <c r="V60" s="957"/>
      <c r="W60" s="1014">
        <f t="shared" si="7"/>
        <v>0</v>
      </c>
      <c r="X60" s="949"/>
      <c r="Y60" s="949"/>
      <c r="Z60" s="995">
        <f t="shared" si="8"/>
        <v>0</v>
      </c>
      <c r="AA60" s="995"/>
      <c r="AB60" s="996"/>
      <c r="AF60" s="820" t="s">
        <v>239</v>
      </c>
      <c r="AG60" s="820"/>
      <c r="AH60" s="65">
        <f t="shared" si="9"/>
        <v>0</v>
      </c>
      <c r="AV60" s="52"/>
      <c r="AW60" s="52" t="s">
        <v>241</v>
      </c>
    </row>
    <row r="61" spans="1:57" ht="13.5" customHeight="1" x14ac:dyDescent="0.15">
      <c r="A61" s="943">
        <f t="shared" si="3"/>
        <v>0</v>
      </c>
      <c r="B61" s="944"/>
      <c r="C61" s="989">
        <f t="shared" si="4"/>
        <v>0</v>
      </c>
      <c r="D61" s="990"/>
      <c r="E61" s="990"/>
      <c r="F61" s="990"/>
      <c r="G61" s="990"/>
      <c r="H61" s="990"/>
      <c r="I61" s="990"/>
      <c r="J61" s="990"/>
      <c r="K61" s="990"/>
      <c r="L61" s="990"/>
      <c r="M61" s="990"/>
      <c r="N61" s="990"/>
      <c r="O61" s="990"/>
      <c r="P61" s="990"/>
      <c r="Q61" s="990"/>
      <c r="R61" s="991"/>
      <c r="S61" s="948">
        <f t="shared" si="5"/>
        <v>0</v>
      </c>
      <c r="T61" s="948"/>
      <c r="U61" s="957">
        <f t="shared" si="6"/>
        <v>0</v>
      </c>
      <c r="V61" s="957"/>
      <c r="W61" s="1014">
        <f t="shared" si="7"/>
        <v>0</v>
      </c>
      <c r="X61" s="949"/>
      <c r="Y61" s="949"/>
      <c r="Z61" s="995">
        <f t="shared" si="8"/>
        <v>0</v>
      </c>
      <c r="AA61" s="995"/>
      <c r="AB61" s="996"/>
      <c r="AV61" s="52"/>
      <c r="AW61" s="52" t="s">
        <v>242</v>
      </c>
    </row>
    <row r="62" spans="1:57" ht="13.5" customHeight="1" x14ac:dyDescent="0.15">
      <c r="U62" s="956" t="s">
        <v>311</v>
      </c>
      <c r="V62" s="957"/>
      <c r="W62" s="957"/>
      <c r="X62" s="957"/>
      <c r="Y62" s="957"/>
      <c r="Z62" s="995">
        <f t="shared" si="8"/>
        <v>0</v>
      </c>
      <c r="AA62" s="995"/>
      <c r="AB62" s="996"/>
    </row>
    <row r="63" spans="1:57" ht="13.5" customHeight="1" x14ac:dyDescent="0.15">
      <c r="U63" s="943" t="s">
        <v>312</v>
      </c>
      <c r="V63" s="944"/>
      <c r="W63" s="944"/>
      <c r="X63" s="944"/>
      <c r="Y63" s="944"/>
      <c r="Z63" s="1015">
        <f t="shared" ref="Z63" si="10">Z29</f>
        <v>0</v>
      </c>
      <c r="AA63" s="1015"/>
      <c r="AB63" s="1016"/>
    </row>
    <row r="64" spans="1:57" ht="13.5" customHeight="1" x14ac:dyDescent="0.15">
      <c r="U64" s="55"/>
      <c r="V64" s="55"/>
      <c r="W64" s="55"/>
      <c r="X64" s="55"/>
      <c r="Y64" s="55"/>
      <c r="Z64" s="60"/>
      <c r="AA64" s="60"/>
      <c r="AB64" s="60"/>
    </row>
    <row r="65" ht="7.5" customHeight="1" x14ac:dyDescent="0.15"/>
    <row r="66" ht="9" customHeight="1" x14ac:dyDescent="0.15"/>
    <row r="67" ht="9" customHeight="1" x14ac:dyDescent="0.15"/>
  </sheetData>
  <sheetProtection algorithmName="SHA-512" hashValue="SoQEPwB5r8fv5GzabQbVizedmxnKp1lHyJBXW5ybhS3aBoEpmNj21xn7xNb5HKJpr4MAy0STLFgjCin2slZLTg==" saltValue="OxzgrsEl8ZpbJqy7EBV6cQ==" spinCount="100000" sheet="1" objects="1" scenarios="1"/>
  <mergeCells count="184">
    <mergeCell ref="T1:U1"/>
    <mergeCell ref="B6:D6"/>
    <mergeCell ref="F6:H6"/>
    <mergeCell ref="AE10:AG10"/>
    <mergeCell ref="AI10:AK10"/>
    <mergeCell ref="E12:F12"/>
    <mergeCell ref="AP15:AR15"/>
    <mergeCell ref="AT15:AW15"/>
    <mergeCell ref="AX15:AZ15"/>
    <mergeCell ref="AT12:AT13"/>
    <mergeCell ref="AD4:BD5"/>
    <mergeCell ref="AU12:AV13"/>
    <mergeCell ref="AE7:AO8"/>
    <mergeCell ref="A2:AB3"/>
    <mergeCell ref="B7:C8"/>
    <mergeCell ref="D7:O8"/>
    <mergeCell ref="B14:F15"/>
    <mergeCell ref="G14:K15"/>
    <mergeCell ref="L14:M15"/>
    <mergeCell ref="A18:B18"/>
    <mergeCell ref="C18:R18"/>
    <mergeCell ref="S18:T18"/>
    <mergeCell ref="U18:V18"/>
    <mergeCell ref="W18:Y18"/>
    <mergeCell ref="Z18:AB18"/>
    <mergeCell ref="AL18:AM18"/>
    <mergeCell ref="A19:B19"/>
    <mergeCell ref="C19:R19"/>
    <mergeCell ref="S19:T19"/>
    <mergeCell ref="U19:V19"/>
    <mergeCell ref="W19:Y19"/>
    <mergeCell ref="Z19:AB19"/>
    <mergeCell ref="A20:B20"/>
    <mergeCell ref="C20:R20"/>
    <mergeCell ref="S20:T20"/>
    <mergeCell ref="U20:V20"/>
    <mergeCell ref="W20:Y20"/>
    <mergeCell ref="Z20:AB20"/>
    <mergeCell ref="A21:B21"/>
    <mergeCell ref="C21:R21"/>
    <mergeCell ref="S21:T21"/>
    <mergeCell ref="U21:V21"/>
    <mergeCell ref="W21:Y21"/>
    <mergeCell ref="Z21:AB21"/>
    <mergeCell ref="A22:B22"/>
    <mergeCell ref="C22:R22"/>
    <mergeCell ref="S22:T22"/>
    <mergeCell ref="U22:V22"/>
    <mergeCell ref="W22:Y22"/>
    <mergeCell ref="Z22:AB22"/>
    <mergeCell ref="AL22:AM22"/>
    <mergeCell ref="A23:B23"/>
    <mergeCell ref="C23:R23"/>
    <mergeCell ref="S23:T23"/>
    <mergeCell ref="U23:V23"/>
    <mergeCell ref="W23:Y23"/>
    <mergeCell ref="Z23:AB23"/>
    <mergeCell ref="A24:B24"/>
    <mergeCell ref="C24:R24"/>
    <mergeCell ref="S24:T24"/>
    <mergeCell ref="U24:V24"/>
    <mergeCell ref="W24:Y24"/>
    <mergeCell ref="Z24:AB24"/>
    <mergeCell ref="AF24:AG24"/>
    <mergeCell ref="A25:B25"/>
    <mergeCell ref="C25:R25"/>
    <mergeCell ref="S25:T25"/>
    <mergeCell ref="U25:V25"/>
    <mergeCell ref="W25:Y25"/>
    <mergeCell ref="Z25:AB25"/>
    <mergeCell ref="AF25:AG25"/>
    <mergeCell ref="A26:B26"/>
    <mergeCell ref="C26:R26"/>
    <mergeCell ref="S26:T26"/>
    <mergeCell ref="U26:V26"/>
    <mergeCell ref="W26:Y26"/>
    <mergeCell ref="Z26:AB26"/>
    <mergeCell ref="AF26:AG26"/>
    <mergeCell ref="A27:B27"/>
    <mergeCell ref="C27:R27"/>
    <mergeCell ref="S27:T27"/>
    <mergeCell ref="U27:V27"/>
    <mergeCell ref="W27:Y27"/>
    <mergeCell ref="Z27:AB27"/>
    <mergeCell ref="U28:Y28"/>
    <mergeCell ref="Z28:AB28"/>
    <mergeCell ref="U29:Y29"/>
    <mergeCell ref="Z29:AB29"/>
    <mergeCell ref="T35:U35"/>
    <mergeCell ref="B40:D40"/>
    <mergeCell ref="F40:H40"/>
    <mergeCell ref="AE44:AG44"/>
    <mergeCell ref="AI44:AK44"/>
    <mergeCell ref="AD38:BD39"/>
    <mergeCell ref="AE41:AO42"/>
    <mergeCell ref="A36:AB37"/>
    <mergeCell ref="B41:C42"/>
    <mergeCell ref="D41:O42"/>
    <mergeCell ref="E46:F46"/>
    <mergeCell ref="AP49:AR49"/>
    <mergeCell ref="AT49:AW49"/>
    <mergeCell ref="AX49:AZ49"/>
    <mergeCell ref="A52:B52"/>
    <mergeCell ref="C52:R52"/>
    <mergeCell ref="S52:T52"/>
    <mergeCell ref="U52:V52"/>
    <mergeCell ref="W52:Y52"/>
    <mergeCell ref="Z52:AB52"/>
    <mergeCell ref="AL52:AM52"/>
    <mergeCell ref="AT46:AT47"/>
    <mergeCell ref="AN51:BA52"/>
    <mergeCell ref="AL46:AN47"/>
    <mergeCell ref="AO46:AS47"/>
    <mergeCell ref="AU46:AV47"/>
    <mergeCell ref="B48:F49"/>
    <mergeCell ref="G48:K49"/>
    <mergeCell ref="L48:M49"/>
    <mergeCell ref="A53:B53"/>
    <mergeCell ref="C53:R53"/>
    <mergeCell ref="S53:T53"/>
    <mergeCell ref="U53:V53"/>
    <mergeCell ref="W53:Y53"/>
    <mergeCell ref="Z53:AB53"/>
    <mergeCell ref="A54:B54"/>
    <mergeCell ref="C54:R54"/>
    <mergeCell ref="S54:T54"/>
    <mergeCell ref="U54:V54"/>
    <mergeCell ref="W54:Y54"/>
    <mergeCell ref="Z54:AB54"/>
    <mergeCell ref="W58:Y58"/>
    <mergeCell ref="Z58:AB58"/>
    <mergeCell ref="AF58:AG58"/>
    <mergeCell ref="A55:B55"/>
    <mergeCell ref="C55:R55"/>
    <mergeCell ref="S55:T55"/>
    <mergeCell ref="U55:V55"/>
    <mergeCell ref="W55:Y55"/>
    <mergeCell ref="Z55:AB55"/>
    <mergeCell ref="A56:B56"/>
    <mergeCell ref="C56:R56"/>
    <mergeCell ref="S56:T56"/>
    <mergeCell ref="U56:V56"/>
    <mergeCell ref="W56:Y56"/>
    <mergeCell ref="Z56:AB56"/>
    <mergeCell ref="U62:Y62"/>
    <mergeCell ref="Z62:AB62"/>
    <mergeCell ref="U63:Y63"/>
    <mergeCell ref="Z63:AB63"/>
    <mergeCell ref="A59:B59"/>
    <mergeCell ref="C59:R59"/>
    <mergeCell ref="S59:T59"/>
    <mergeCell ref="U59:V59"/>
    <mergeCell ref="W59:Y59"/>
    <mergeCell ref="Z59:AB59"/>
    <mergeCell ref="A60:B60"/>
    <mergeCell ref="C60:R60"/>
    <mergeCell ref="S60:T60"/>
    <mergeCell ref="U60:V60"/>
    <mergeCell ref="W60:Y60"/>
    <mergeCell ref="Z60:AB60"/>
    <mergeCell ref="AN17:BA18"/>
    <mergeCell ref="B4:L5"/>
    <mergeCell ref="B38:L39"/>
    <mergeCell ref="AL12:AN13"/>
    <mergeCell ref="AO12:AS13"/>
    <mergeCell ref="A61:B61"/>
    <mergeCell ref="C61:R61"/>
    <mergeCell ref="S61:T61"/>
    <mergeCell ref="U61:V61"/>
    <mergeCell ref="W61:Y61"/>
    <mergeCell ref="Z61:AB61"/>
    <mergeCell ref="AF59:AG59"/>
    <mergeCell ref="AF60:AG60"/>
    <mergeCell ref="AL56:AM56"/>
    <mergeCell ref="A57:B57"/>
    <mergeCell ref="C57:R57"/>
    <mergeCell ref="S57:T57"/>
    <mergeCell ref="U57:V57"/>
    <mergeCell ref="W57:Y57"/>
    <mergeCell ref="Z57:AB57"/>
    <mergeCell ref="A58:B58"/>
    <mergeCell ref="C58:R58"/>
    <mergeCell ref="S58:T58"/>
    <mergeCell ref="U58:V58"/>
  </mergeCells>
  <phoneticPr fontId="53"/>
  <dataValidations count="1">
    <dataValidation type="list" allowBlank="1" showInputMessage="1" showErrorMessage="1" sqref="AH24:AH26" xr:uid="{00000000-0002-0000-0600-000000000000}">
      <formula1>"〇"</formula1>
    </dataValidation>
  </dataValidations>
  <pageMargins left="0.62916666666666698" right="0.62916666666666698" top="0.35416666666666702" bottom="0" header="0.31388888888888899" footer="0"/>
  <pageSetup paperSize="9" orientation="portrait"/>
  <colBreaks count="1" manualBreakCount="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8"/>
  <sheetViews>
    <sheetView workbookViewId="0">
      <selection activeCell="B24" sqref="B24"/>
    </sheetView>
  </sheetViews>
  <sheetFormatPr defaultColWidth="9" defaultRowHeight="13.5" x14ac:dyDescent="0.15"/>
  <cols>
    <col min="1" max="1" width="17" style="1" customWidth="1"/>
    <col min="2" max="2" width="7.375" style="2" customWidth="1"/>
    <col min="3" max="3" width="9.5" style="2" customWidth="1"/>
    <col min="4" max="4" width="25.375" style="1" customWidth="1"/>
    <col min="5" max="5" width="7.625" style="1" customWidth="1"/>
    <col min="6" max="6" width="13.875" style="3" customWidth="1"/>
    <col min="7" max="7" width="9.5" style="3" customWidth="1"/>
    <col min="8" max="8" width="5.375" style="1" customWidth="1"/>
    <col min="9" max="9" width="33" customWidth="1"/>
  </cols>
  <sheetData>
    <row r="1" spans="1:9" x14ac:dyDescent="0.15">
      <c r="A1" s="4" t="s">
        <v>40</v>
      </c>
      <c r="E1" s="1" t="s">
        <v>324</v>
      </c>
      <c r="F1" s="1" t="s">
        <v>2</v>
      </c>
    </row>
    <row r="2" spans="1:9" ht="16.5" customHeight="1" x14ac:dyDescent="0.15">
      <c r="A2" s="4" t="s">
        <v>44</v>
      </c>
      <c r="E2" s="3" t="s">
        <v>325</v>
      </c>
      <c r="F2" s="1" t="s">
        <v>326</v>
      </c>
      <c r="G2" s="1" t="s">
        <v>327</v>
      </c>
      <c r="H2" s="5"/>
      <c r="I2" s="5" t="s">
        <v>276</v>
      </c>
    </row>
    <row r="3" spans="1:9" ht="16.5" customHeight="1" x14ac:dyDescent="0.15">
      <c r="D3" s="6"/>
      <c r="E3" s="3" t="s">
        <v>328</v>
      </c>
      <c r="F3" s="1" t="s">
        <v>329</v>
      </c>
      <c r="G3" s="1"/>
      <c r="H3" s="7">
        <v>1</v>
      </c>
      <c r="I3" s="36" t="s">
        <v>330</v>
      </c>
    </row>
    <row r="4" spans="1:9" ht="16.5" customHeight="1" x14ac:dyDescent="0.15">
      <c r="A4" s="3" t="s">
        <v>55</v>
      </c>
      <c r="B4" s="8" t="s">
        <v>56</v>
      </c>
      <c r="E4" s="3" t="s">
        <v>331</v>
      </c>
      <c r="F4" s="1" t="s">
        <v>332</v>
      </c>
      <c r="G4" s="1" t="s">
        <v>333</v>
      </c>
      <c r="H4" s="9">
        <v>2</v>
      </c>
      <c r="I4" s="36" t="s">
        <v>334</v>
      </c>
    </row>
    <row r="5" spans="1:9" ht="16.5" customHeight="1" x14ac:dyDescent="0.15">
      <c r="A5" s="10" t="s">
        <v>61</v>
      </c>
      <c r="B5" s="2">
        <v>2080</v>
      </c>
      <c r="D5" s="6"/>
      <c r="E5" s="3" t="s">
        <v>39</v>
      </c>
      <c r="F5" s="1" t="s">
        <v>335</v>
      </c>
      <c r="G5" s="1" t="s">
        <v>336</v>
      </c>
      <c r="H5" s="11">
        <v>3</v>
      </c>
      <c r="I5" s="36" t="s">
        <v>337</v>
      </c>
    </row>
    <row r="6" spans="1:9" ht="16.5" customHeight="1" x14ac:dyDescent="0.15">
      <c r="A6" s="12" t="s">
        <v>65</v>
      </c>
      <c r="B6" s="2">
        <v>1030</v>
      </c>
      <c r="C6" s="2" t="s">
        <v>66</v>
      </c>
      <c r="D6" s="6"/>
      <c r="E6" s="3" t="s">
        <v>338</v>
      </c>
      <c r="F6" s="13" t="s">
        <v>339</v>
      </c>
      <c r="G6" s="1" t="s">
        <v>340</v>
      </c>
      <c r="H6" s="14">
        <v>4</v>
      </c>
      <c r="I6" s="37" t="s">
        <v>341</v>
      </c>
    </row>
    <row r="7" spans="1:9" ht="16.5" customHeight="1" x14ac:dyDescent="0.15">
      <c r="A7" s="12" t="s">
        <v>67</v>
      </c>
      <c r="B7" s="2">
        <v>1030</v>
      </c>
      <c r="E7" s="3" t="s">
        <v>342</v>
      </c>
      <c r="F7" s="1" t="s">
        <v>343</v>
      </c>
      <c r="G7" s="1" t="s">
        <v>344</v>
      </c>
      <c r="H7" s="15">
        <v>5</v>
      </c>
      <c r="I7" s="36" t="s">
        <v>345</v>
      </c>
    </row>
    <row r="8" spans="1:9" ht="16.5" customHeight="1" x14ac:dyDescent="0.15">
      <c r="A8" s="12" t="s">
        <v>68</v>
      </c>
      <c r="B8" s="2">
        <v>1030</v>
      </c>
      <c r="C8" s="2" t="s">
        <v>69</v>
      </c>
      <c r="E8" s="3" t="s">
        <v>346</v>
      </c>
      <c r="F8" s="1" t="s">
        <v>347</v>
      </c>
      <c r="G8" s="1" t="s">
        <v>348</v>
      </c>
      <c r="H8" s="5">
        <v>6</v>
      </c>
      <c r="I8" s="36" t="s">
        <v>349</v>
      </c>
    </row>
    <row r="9" spans="1:9" ht="16.5" customHeight="1" x14ac:dyDescent="0.15">
      <c r="A9" s="12" t="s">
        <v>70</v>
      </c>
      <c r="B9" s="2">
        <v>520</v>
      </c>
      <c r="D9" s="6"/>
      <c r="E9" s="3" t="s">
        <v>350</v>
      </c>
      <c r="F9" s="1" t="s">
        <v>351</v>
      </c>
      <c r="G9" s="1" t="s">
        <v>352</v>
      </c>
      <c r="H9" s="16">
        <v>7</v>
      </c>
      <c r="I9" s="36" t="s">
        <v>353</v>
      </c>
    </row>
    <row r="10" spans="1:9" x14ac:dyDescent="0.15">
      <c r="A10" s="12" t="s">
        <v>71</v>
      </c>
      <c r="B10" s="2">
        <v>520</v>
      </c>
      <c r="C10" s="17" t="s">
        <v>72</v>
      </c>
      <c r="D10" s="6"/>
      <c r="E10" s="3" t="s">
        <v>354</v>
      </c>
      <c r="F10" s="1" t="s">
        <v>355</v>
      </c>
      <c r="G10" s="1" t="s">
        <v>356</v>
      </c>
    </row>
    <row r="11" spans="1:9" x14ac:dyDescent="0.15">
      <c r="A11" s="12" t="s">
        <v>73</v>
      </c>
      <c r="B11" s="2">
        <v>0</v>
      </c>
      <c r="C11" s="17" t="s">
        <v>72</v>
      </c>
      <c r="D11" s="18" t="s">
        <v>74</v>
      </c>
      <c r="E11" s="3" t="s">
        <v>357</v>
      </c>
      <c r="F11" s="1" t="s">
        <v>358</v>
      </c>
      <c r="G11" s="1" t="s">
        <v>359</v>
      </c>
    </row>
    <row r="12" spans="1:9" x14ac:dyDescent="0.15">
      <c r="A12" s="12" t="s">
        <v>75</v>
      </c>
      <c r="B12" s="2">
        <v>520</v>
      </c>
      <c r="D12" s="6"/>
      <c r="E12" s="3" t="s">
        <v>360</v>
      </c>
      <c r="F12" s="1" t="s">
        <v>361</v>
      </c>
      <c r="G12" s="1" t="s">
        <v>362</v>
      </c>
    </row>
    <row r="13" spans="1:9" x14ac:dyDescent="0.15">
      <c r="A13" s="12" t="s">
        <v>76</v>
      </c>
      <c r="B13" s="2">
        <v>100</v>
      </c>
      <c r="D13" s="6"/>
      <c r="E13" s="3" t="s">
        <v>363</v>
      </c>
      <c r="F13" s="1" t="s">
        <v>364</v>
      </c>
      <c r="G13" s="1" t="s">
        <v>365</v>
      </c>
    </row>
    <row r="14" spans="1:9" x14ac:dyDescent="0.15">
      <c r="A14" s="19" t="s">
        <v>77</v>
      </c>
      <c r="B14" s="2">
        <v>20</v>
      </c>
      <c r="C14" s="2" t="s">
        <v>78</v>
      </c>
      <c r="E14" s="3" t="s">
        <v>366</v>
      </c>
      <c r="F14" s="1" t="s">
        <v>367</v>
      </c>
      <c r="G14" s="1" t="s">
        <v>368</v>
      </c>
    </row>
    <row r="15" spans="1:9" ht="35.25" customHeight="1" x14ac:dyDescent="0.15">
      <c r="A15" s="19" t="s">
        <v>79</v>
      </c>
      <c r="B15" s="2">
        <v>5</v>
      </c>
      <c r="C15" s="2" t="s">
        <v>80</v>
      </c>
      <c r="D15" s="20" t="s">
        <v>81</v>
      </c>
      <c r="E15" s="3" t="s">
        <v>369</v>
      </c>
      <c r="F15" s="1" t="s">
        <v>370</v>
      </c>
      <c r="G15" s="1" t="s">
        <v>371</v>
      </c>
    </row>
    <row r="16" spans="1:9" x14ac:dyDescent="0.15">
      <c r="A16" s="19" t="s">
        <v>82</v>
      </c>
      <c r="B16" s="2">
        <v>10</v>
      </c>
      <c r="C16" s="2" t="s">
        <v>80</v>
      </c>
      <c r="D16" s="20"/>
      <c r="E16" s="3" t="s">
        <v>372</v>
      </c>
      <c r="F16" s="1" t="s">
        <v>373</v>
      </c>
      <c r="G16" s="1" t="s">
        <v>374</v>
      </c>
    </row>
    <row r="17" spans="1:7" x14ac:dyDescent="0.15">
      <c r="A17" s="12" t="s">
        <v>83</v>
      </c>
      <c r="B17" s="2">
        <v>1030</v>
      </c>
      <c r="C17" s="2" t="s">
        <v>84</v>
      </c>
      <c r="D17" s="21"/>
      <c r="E17" s="3" t="s">
        <v>375</v>
      </c>
      <c r="F17" s="1" t="s">
        <v>376</v>
      </c>
      <c r="G17" s="1" t="s">
        <v>377</v>
      </c>
    </row>
    <row r="18" spans="1:7" x14ac:dyDescent="0.15">
      <c r="A18" s="22" t="s">
        <v>85</v>
      </c>
      <c r="B18" s="2">
        <v>520</v>
      </c>
      <c r="C18" s="2" t="s">
        <v>84</v>
      </c>
      <c r="E18" s="3" t="s">
        <v>378</v>
      </c>
      <c r="F18" s="1" t="s">
        <v>379</v>
      </c>
      <c r="G18" s="23"/>
    </row>
    <row r="19" spans="1:7" x14ac:dyDescent="0.15">
      <c r="D19" s="21"/>
      <c r="E19" s="3" t="s">
        <v>380</v>
      </c>
      <c r="F19" s="1" t="s">
        <v>381</v>
      </c>
      <c r="G19" s="24"/>
    </row>
    <row r="20" spans="1:7" x14ac:dyDescent="0.15">
      <c r="B20" s="25" t="s">
        <v>382</v>
      </c>
      <c r="F20" s="1" t="s">
        <v>383</v>
      </c>
      <c r="G20" s="24"/>
    </row>
    <row r="21" spans="1:7" x14ac:dyDescent="0.15">
      <c r="A21" s="6" t="s">
        <v>384</v>
      </c>
      <c r="B21" s="26">
        <v>2700</v>
      </c>
      <c r="C21" s="1"/>
      <c r="E21" s="6"/>
      <c r="F21" s="1" t="s">
        <v>385</v>
      </c>
      <c r="G21" s="23"/>
    </row>
    <row r="22" spans="1:7" x14ac:dyDescent="0.15">
      <c r="A22" s="6"/>
      <c r="B22" s="23">
        <v>2080</v>
      </c>
      <c r="C22" s="1"/>
      <c r="E22" s="6"/>
      <c r="F22" s="1" t="s">
        <v>386</v>
      </c>
      <c r="G22" s="27"/>
    </row>
    <row r="23" spans="1:7" x14ac:dyDescent="0.15">
      <c r="A23" s="6" t="s">
        <v>387</v>
      </c>
      <c r="B23" s="23">
        <v>1330</v>
      </c>
      <c r="C23" s="1"/>
      <c r="F23" s="1" t="s">
        <v>388</v>
      </c>
      <c r="G23" s="28"/>
    </row>
    <row r="24" spans="1:7" x14ac:dyDescent="0.15">
      <c r="A24" s="6"/>
      <c r="B24" s="23">
        <v>1030</v>
      </c>
      <c r="C24" s="1"/>
      <c r="F24" s="1" t="s">
        <v>389</v>
      </c>
      <c r="G24" s="27"/>
    </row>
    <row r="25" spans="1:7" x14ac:dyDescent="0.15">
      <c r="A25" s="29"/>
      <c r="B25" s="24">
        <v>620</v>
      </c>
      <c r="C25" s="30" t="s">
        <v>390</v>
      </c>
      <c r="E25" s="6"/>
      <c r="F25" s="1" t="s">
        <v>391</v>
      </c>
      <c r="G25" s="27"/>
    </row>
    <row r="26" spans="1:7" x14ac:dyDescent="0.15">
      <c r="A26" s="29" t="s">
        <v>392</v>
      </c>
      <c r="B26" s="24">
        <v>670</v>
      </c>
      <c r="C26" s="31"/>
      <c r="E26" s="6"/>
      <c r="F26" s="1" t="s">
        <v>393</v>
      </c>
      <c r="G26" s="28"/>
    </row>
    <row r="27" spans="1:7" x14ac:dyDescent="0.15">
      <c r="A27" s="27"/>
      <c r="B27" s="24">
        <v>520</v>
      </c>
      <c r="C27" s="31"/>
      <c r="E27" s="18"/>
      <c r="F27" s="1" t="s">
        <v>394</v>
      </c>
      <c r="G27" s="27"/>
    </row>
    <row r="28" spans="1:7" x14ac:dyDescent="0.15">
      <c r="A28" s="27"/>
      <c r="B28" s="23">
        <v>300</v>
      </c>
      <c r="C28" s="30" t="s">
        <v>395</v>
      </c>
      <c r="E28" s="6"/>
      <c r="F28" s="1" t="s">
        <v>396</v>
      </c>
      <c r="G28" s="27"/>
    </row>
    <row r="29" spans="1:7" x14ac:dyDescent="0.15">
      <c r="A29" s="27"/>
      <c r="B29" s="23">
        <v>150</v>
      </c>
      <c r="C29" s="30" t="s">
        <v>397</v>
      </c>
      <c r="E29" s="6"/>
      <c r="F29" s="1" t="s">
        <v>398</v>
      </c>
      <c r="G29" s="27"/>
    </row>
    <row r="30" spans="1:7" x14ac:dyDescent="0.15">
      <c r="A30" s="6" t="s">
        <v>399</v>
      </c>
      <c r="B30" s="23">
        <v>130</v>
      </c>
      <c r="C30" s="31"/>
      <c r="F30" s="1" t="s">
        <v>400</v>
      </c>
      <c r="G30" s="27"/>
    </row>
    <row r="31" spans="1:7" x14ac:dyDescent="0.15">
      <c r="B31" s="23">
        <v>100</v>
      </c>
      <c r="C31" s="31"/>
      <c r="E31" s="20"/>
      <c r="F31" s="1" t="s">
        <v>401</v>
      </c>
    </row>
    <row r="32" spans="1:7" x14ac:dyDescent="0.15">
      <c r="B32" s="23">
        <v>30</v>
      </c>
      <c r="C32" s="31" t="s">
        <v>402</v>
      </c>
      <c r="E32" s="20"/>
      <c r="F32" s="1" t="s">
        <v>403</v>
      </c>
    </row>
    <row r="33" spans="1:8" x14ac:dyDescent="0.15">
      <c r="A33" s="6" t="s">
        <v>404</v>
      </c>
      <c r="B33" s="23">
        <v>20</v>
      </c>
      <c r="C33" s="31" t="s">
        <v>77</v>
      </c>
      <c r="E33" s="21"/>
      <c r="F33" s="1"/>
      <c r="G33" s="20"/>
    </row>
    <row r="34" spans="1:8" x14ac:dyDescent="0.15">
      <c r="A34" s="6" t="s">
        <v>404</v>
      </c>
      <c r="B34" s="23">
        <v>10</v>
      </c>
      <c r="C34" s="31" t="s">
        <v>405</v>
      </c>
      <c r="F34" s="20"/>
      <c r="G34" s="20"/>
    </row>
    <row r="35" spans="1:8" x14ac:dyDescent="0.15">
      <c r="A35" s="6"/>
      <c r="B35" s="23">
        <v>5</v>
      </c>
      <c r="C35" s="31" t="s">
        <v>406</v>
      </c>
      <c r="E35" s="21"/>
      <c r="F35" s="32"/>
      <c r="G35" s="32"/>
    </row>
    <row r="36" spans="1:8" x14ac:dyDescent="0.15">
      <c r="A36" s="6"/>
      <c r="B36" s="23"/>
      <c r="C36" s="31"/>
    </row>
    <row r="37" spans="1:8" x14ac:dyDescent="0.15">
      <c r="A37" s="3"/>
    </row>
    <row r="38" spans="1:8" x14ac:dyDescent="0.15">
      <c r="A38" s="33"/>
      <c r="B38" s="33"/>
      <c r="C38" s="33"/>
      <c r="D38" s="33"/>
      <c r="E38" s="33"/>
      <c r="F38" s="34"/>
      <c r="G38" s="34"/>
      <c r="H38" s="33"/>
    </row>
    <row r="39" spans="1:8" x14ac:dyDescent="0.15">
      <c r="A39" s="33"/>
      <c r="B39" s="33"/>
      <c r="C39" s="33"/>
      <c r="D39" s="33"/>
      <c r="E39" s="33"/>
      <c r="F39" s="34"/>
      <c r="G39" s="34"/>
      <c r="H39" s="33"/>
    </row>
    <row r="40" spans="1:8" x14ac:dyDescent="0.15">
      <c r="A40" s="35"/>
      <c r="B40" s="35"/>
      <c r="C40" s="35"/>
      <c r="D40" s="35"/>
      <c r="E40" s="35"/>
      <c r="F40" s="35"/>
      <c r="G40" s="35"/>
      <c r="H40" s="35"/>
    </row>
    <row r="41" spans="1:8" x14ac:dyDescent="0.15">
      <c r="A41" s="34"/>
      <c r="B41" s="34"/>
      <c r="C41" s="34"/>
      <c r="D41" s="34"/>
      <c r="E41" s="34"/>
      <c r="F41" s="34"/>
      <c r="G41" s="34"/>
      <c r="H41" s="34"/>
    </row>
    <row r="42" spans="1:8" x14ac:dyDescent="0.15">
      <c r="A42" s="35"/>
      <c r="B42" s="35"/>
      <c r="C42" s="35"/>
      <c r="D42" s="35"/>
      <c r="E42" s="35"/>
      <c r="F42" s="35"/>
      <c r="G42" s="35"/>
      <c r="H42" s="35"/>
    </row>
    <row r="43" spans="1:8" x14ac:dyDescent="0.15">
      <c r="A43" s="34"/>
      <c r="B43" s="34"/>
      <c r="C43" s="34"/>
      <c r="D43" s="34"/>
      <c r="E43" s="34"/>
      <c r="F43" s="34"/>
      <c r="G43" s="34"/>
      <c r="H43" s="34"/>
    </row>
    <row r="44" spans="1:8" x14ac:dyDescent="0.15">
      <c r="A44" s="34"/>
      <c r="B44" s="34"/>
      <c r="C44" s="34"/>
      <c r="D44" s="34"/>
      <c r="E44" s="34"/>
      <c r="F44" s="34"/>
      <c r="G44" s="34"/>
      <c r="H44" s="34"/>
    </row>
    <row r="45" spans="1:8" x14ac:dyDescent="0.15">
      <c r="A45" s="34"/>
      <c r="B45" s="34"/>
      <c r="C45" s="34"/>
      <c r="D45" s="34"/>
      <c r="E45" s="34"/>
      <c r="F45" s="34"/>
      <c r="G45" s="34"/>
      <c r="H45" s="34"/>
    </row>
    <row r="46" spans="1:8" x14ac:dyDescent="0.15">
      <c r="A46" s="34"/>
      <c r="B46" s="34"/>
      <c r="C46" s="34"/>
      <c r="D46" s="34"/>
      <c r="E46" s="34"/>
      <c r="F46" s="34"/>
      <c r="G46" s="34"/>
      <c r="H46" s="34"/>
    </row>
    <row r="47" spans="1:8" x14ac:dyDescent="0.15">
      <c r="A47" s="34"/>
      <c r="B47" s="34"/>
      <c r="C47" s="34"/>
      <c r="D47" s="34"/>
      <c r="E47" s="34"/>
      <c r="F47" s="34"/>
      <c r="G47" s="34"/>
      <c r="H47" s="34"/>
    </row>
    <row r="48" spans="1:8" x14ac:dyDescent="0.15">
      <c r="A48" s="34"/>
      <c r="B48" s="34"/>
      <c r="C48" s="34"/>
      <c r="D48" s="34"/>
      <c r="E48" s="34"/>
      <c r="F48" s="34"/>
      <c r="G48" s="34"/>
      <c r="H48" s="34"/>
    </row>
    <row r="49" spans="1:8" x14ac:dyDescent="0.15">
      <c r="A49" s="35"/>
      <c r="B49" s="35"/>
      <c r="C49" s="35"/>
      <c r="D49" s="35"/>
      <c r="E49" s="35"/>
      <c r="F49" s="35"/>
      <c r="G49" s="35"/>
      <c r="H49" s="35"/>
    </row>
    <row r="50" spans="1:8" x14ac:dyDescent="0.15">
      <c r="A50" s="34"/>
      <c r="B50" s="34"/>
      <c r="C50" s="34"/>
      <c r="D50" s="34"/>
      <c r="E50" s="34"/>
      <c r="F50" s="34"/>
      <c r="G50" s="34"/>
      <c r="H50" s="34"/>
    </row>
    <row r="51" spans="1:8" x14ac:dyDescent="0.15">
      <c r="A51" s="35"/>
      <c r="B51" s="35"/>
      <c r="C51" s="35"/>
      <c r="D51" s="35"/>
      <c r="E51" s="35"/>
      <c r="F51" s="35"/>
      <c r="G51" s="35"/>
      <c r="H51" s="35"/>
    </row>
    <row r="52" spans="1:8" x14ac:dyDescent="0.15">
      <c r="A52" s="34"/>
      <c r="B52" s="34"/>
      <c r="C52" s="34"/>
      <c r="D52" s="34"/>
      <c r="E52" s="34"/>
      <c r="F52" s="34"/>
      <c r="G52" s="34"/>
      <c r="H52" s="34"/>
    </row>
    <row r="53" spans="1:8" x14ac:dyDescent="0.15">
      <c r="A53" s="34"/>
      <c r="B53" s="34"/>
      <c r="C53" s="34"/>
      <c r="D53" s="34"/>
      <c r="E53" s="34"/>
      <c r="F53" s="34"/>
      <c r="G53" s="34"/>
      <c r="H53" s="34"/>
    </row>
    <row r="54" spans="1:8" x14ac:dyDescent="0.15">
      <c r="A54" s="35"/>
      <c r="B54" s="35"/>
      <c r="C54" s="35"/>
      <c r="D54" s="35"/>
      <c r="E54" s="35"/>
      <c r="F54" s="35"/>
      <c r="G54" s="35"/>
      <c r="H54" s="35"/>
    </row>
    <row r="55" spans="1:8" x14ac:dyDescent="0.15">
      <c r="A55" s="34"/>
      <c r="B55" s="34"/>
      <c r="C55" s="34"/>
      <c r="D55" s="34"/>
      <c r="E55" s="34"/>
      <c r="F55" s="34"/>
      <c r="G55" s="34"/>
      <c r="H55" s="34"/>
    </row>
    <row r="56" spans="1:8" x14ac:dyDescent="0.15">
      <c r="A56" s="34"/>
      <c r="B56" s="34"/>
      <c r="C56" s="34"/>
      <c r="D56" s="34"/>
      <c r="E56" s="34"/>
      <c r="F56" s="34"/>
      <c r="G56" s="34"/>
      <c r="H56" s="34"/>
    </row>
    <row r="57" spans="1:8" x14ac:dyDescent="0.15">
      <c r="A57" s="34"/>
      <c r="B57" s="34"/>
      <c r="C57" s="34"/>
      <c r="D57" s="34"/>
      <c r="E57" s="34"/>
      <c r="F57" s="34"/>
      <c r="G57" s="34"/>
      <c r="H57" s="34"/>
    </row>
    <row r="58" spans="1:8" x14ac:dyDescent="0.15">
      <c r="A58" s="34"/>
      <c r="B58" s="34"/>
      <c r="C58" s="34"/>
      <c r="D58" s="34"/>
      <c r="E58" s="34"/>
      <c r="F58" s="34"/>
      <c r="G58" s="34"/>
      <c r="H58" s="34"/>
    </row>
    <row r="59" spans="1:8" x14ac:dyDescent="0.15">
      <c r="A59" s="34"/>
      <c r="B59" s="34"/>
      <c r="C59" s="34"/>
      <c r="D59" s="34"/>
      <c r="E59" s="34"/>
      <c r="F59" s="34"/>
      <c r="G59" s="34"/>
      <c r="H59" s="34"/>
    </row>
    <row r="60" spans="1:8" x14ac:dyDescent="0.15">
      <c r="A60" s="35"/>
      <c r="B60" s="35"/>
      <c r="C60" s="35"/>
      <c r="D60" s="35"/>
      <c r="E60" s="35"/>
      <c r="F60" s="35"/>
      <c r="G60" s="35"/>
      <c r="H60" s="35"/>
    </row>
    <row r="61" spans="1:8" x14ac:dyDescent="0.15">
      <c r="A61" s="34"/>
      <c r="B61" s="34"/>
      <c r="C61" s="34"/>
      <c r="D61" s="34"/>
      <c r="E61" s="34"/>
      <c r="F61" s="34"/>
      <c r="G61" s="34"/>
      <c r="H61" s="34"/>
    </row>
    <row r="62" spans="1:8" x14ac:dyDescent="0.15">
      <c r="A62" s="34"/>
      <c r="B62" s="34"/>
      <c r="C62" s="34"/>
      <c r="D62" s="34"/>
      <c r="E62" s="34"/>
      <c r="F62" s="34"/>
      <c r="G62" s="34"/>
      <c r="H62" s="34"/>
    </row>
    <row r="63" spans="1:8" x14ac:dyDescent="0.15">
      <c r="A63" s="35"/>
      <c r="B63" s="35"/>
      <c r="C63" s="35"/>
      <c r="D63" s="35"/>
      <c r="E63" s="35"/>
      <c r="F63" s="35"/>
      <c r="G63" s="35"/>
      <c r="H63" s="35"/>
    </row>
    <row r="64" spans="1:8" x14ac:dyDescent="0.15">
      <c r="A64" s="34"/>
      <c r="B64" s="34"/>
      <c r="C64" s="34"/>
      <c r="D64" s="34"/>
      <c r="E64" s="34"/>
      <c r="F64" s="34"/>
      <c r="G64" s="34"/>
      <c r="H64" s="34"/>
    </row>
    <row r="65" spans="1:8" x14ac:dyDescent="0.15">
      <c r="A65" s="34"/>
      <c r="B65" s="34"/>
      <c r="C65" s="34"/>
      <c r="D65" s="34"/>
      <c r="E65" s="34"/>
      <c r="F65" s="34"/>
      <c r="G65" s="34"/>
      <c r="H65" s="34"/>
    </row>
    <row r="66" spans="1:8" x14ac:dyDescent="0.15">
      <c r="A66" s="35"/>
      <c r="B66" s="35"/>
      <c r="C66" s="35"/>
      <c r="D66" s="35"/>
      <c r="E66" s="35"/>
      <c r="F66" s="35"/>
      <c r="G66" s="35"/>
      <c r="H66" s="35"/>
    </row>
    <row r="67" spans="1:8" x14ac:dyDescent="0.15">
      <c r="A67" s="34"/>
      <c r="B67" s="34"/>
      <c r="C67" s="34"/>
      <c r="D67" s="34"/>
      <c r="E67" s="34"/>
      <c r="F67" s="34"/>
      <c r="G67" s="34"/>
      <c r="H67" s="34"/>
    </row>
    <row r="68" spans="1:8" x14ac:dyDescent="0.15">
      <c r="A68" s="34"/>
      <c r="B68" s="34"/>
      <c r="C68" s="34"/>
      <c r="D68" s="34"/>
      <c r="E68" s="34"/>
      <c r="F68" s="34"/>
      <c r="G68" s="34"/>
      <c r="H68" s="34"/>
    </row>
    <row r="69" spans="1:8" x14ac:dyDescent="0.15">
      <c r="A69" s="34"/>
      <c r="B69" s="34"/>
      <c r="C69" s="34"/>
      <c r="D69" s="34"/>
      <c r="E69" s="34"/>
      <c r="F69" s="34"/>
      <c r="G69" s="34"/>
      <c r="H69" s="34"/>
    </row>
    <row r="70" spans="1:8" x14ac:dyDescent="0.15">
      <c r="A70" s="34"/>
      <c r="B70" s="34"/>
      <c r="C70" s="34"/>
      <c r="D70" s="34"/>
      <c r="E70" s="34"/>
      <c r="F70" s="34"/>
      <c r="G70" s="34"/>
      <c r="H70" s="34"/>
    </row>
    <row r="71" spans="1:8" x14ac:dyDescent="0.15">
      <c r="A71" s="34"/>
      <c r="B71" s="34"/>
      <c r="C71" s="34"/>
      <c r="D71" s="34"/>
      <c r="E71" s="34"/>
      <c r="F71" s="34"/>
      <c r="G71" s="34"/>
      <c r="H71" s="34"/>
    </row>
    <row r="72" spans="1:8" x14ac:dyDescent="0.15">
      <c r="A72" s="34"/>
      <c r="B72" s="34"/>
      <c r="C72" s="34"/>
      <c r="D72" s="34"/>
      <c r="E72" s="34"/>
      <c r="F72" s="34"/>
      <c r="G72" s="34"/>
      <c r="H72" s="34"/>
    </row>
    <row r="73" spans="1:8" x14ac:dyDescent="0.15">
      <c r="A73" s="34"/>
      <c r="B73" s="34"/>
      <c r="C73" s="34"/>
      <c r="D73" s="34"/>
      <c r="E73" s="34"/>
      <c r="F73" s="34"/>
      <c r="G73" s="34"/>
      <c r="H73" s="34"/>
    </row>
    <row r="74" spans="1:8" x14ac:dyDescent="0.15">
      <c r="A74" s="34"/>
      <c r="B74" s="34"/>
      <c r="C74" s="34"/>
      <c r="D74" s="34"/>
      <c r="E74" s="34"/>
      <c r="F74" s="34"/>
      <c r="G74" s="34"/>
      <c r="H74" s="34"/>
    </row>
    <row r="75" spans="1:8" x14ac:dyDescent="0.15">
      <c r="A75" s="35"/>
      <c r="B75" s="35"/>
      <c r="C75" s="35"/>
      <c r="D75" s="35"/>
      <c r="E75" s="35"/>
      <c r="F75" s="35"/>
      <c r="G75" s="35"/>
      <c r="H75" s="35"/>
    </row>
    <row r="76" spans="1:8" x14ac:dyDescent="0.15">
      <c r="A76" s="34"/>
      <c r="B76" s="34"/>
      <c r="C76" s="34"/>
      <c r="D76" s="34"/>
      <c r="E76" s="34"/>
      <c r="F76" s="34"/>
      <c r="G76" s="34"/>
      <c r="H76" s="34"/>
    </row>
    <row r="77" spans="1:8" x14ac:dyDescent="0.15">
      <c r="A77" s="34"/>
      <c r="B77" s="34"/>
      <c r="C77" s="34"/>
      <c r="D77" s="34"/>
      <c r="E77" s="34"/>
      <c r="F77" s="34"/>
      <c r="G77" s="34"/>
      <c r="H77" s="34"/>
    </row>
    <row r="78" spans="1:8" x14ac:dyDescent="0.15">
      <c r="A78" s="34"/>
      <c r="B78" s="34"/>
      <c r="C78" s="34"/>
      <c r="D78" s="34"/>
      <c r="E78" s="34"/>
      <c r="F78" s="34"/>
      <c r="G78" s="34"/>
      <c r="H78" s="34"/>
    </row>
    <row r="79" spans="1:8" x14ac:dyDescent="0.15">
      <c r="A79" s="38"/>
      <c r="B79" s="38"/>
      <c r="C79" s="38"/>
      <c r="D79" s="38"/>
      <c r="E79" s="38"/>
      <c r="F79" s="38"/>
      <c r="G79" s="38"/>
      <c r="H79" s="38"/>
    </row>
    <row r="80" spans="1:8" x14ac:dyDescent="0.15">
      <c r="A80" s="38"/>
      <c r="B80" s="38"/>
      <c r="C80" s="38"/>
      <c r="D80" s="38"/>
      <c r="E80" s="38"/>
      <c r="F80" s="38"/>
      <c r="G80" s="38"/>
      <c r="H80" s="38"/>
    </row>
    <row r="81" spans="1:8" x14ac:dyDescent="0.15">
      <c r="A81" s="38"/>
      <c r="B81" s="38"/>
      <c r="C81" s="38"/>
      <c r="D81" s="38"/>
      <c r="E81" s="38"/>
      <c r="F81" s="38"/>
      <c r="G81" s="38"/>
      <c r="H81" s="38"/>
    </row>
    <row r="82" spans="1:8" x14ac:dyDescent="0.15">
      <c r="A82" s="38"/>
      <c r="B82" s="38"/>
      <c r="C82" s="38"/>
      <c r="D82" s="38"/>
      <c r="E82" s="38"/>
      <c r="F82" s="38"/>
      <c r="G82" s="38"/>
      <c r="H82" s="38"/>
    </row>
    <row r="83" spans="1:8" x14ac:dyDescent="0.15">
      <c r="A83" s="38"/>
      <c r="B83" s="38"/>
      <c r="C83" s="38"/>
      <c r="D83" s="38"/>
      <c r="E83" s="38"/>
      <c r="F83" s="38"/>
      <c r="G83" s="38"/>
      <c r="H83" s="38"/>
    </row>
    <row r="84" spans="1:8" x14ac:dyDescent="0.15">
      <c r="A84" s="34"/>
      <c r="B84" s="34"/>
      <c r="C84" s="34"/>
      <c r="D84" s="34"/>
      <c r="E84" s="34"/>
      <c r="F84" s="34"/>
      <c r="G84" s="34"/>
      <c r="H84" s="34"/>
    </row>
    <row r="85" spans="1:8" x14ac:dyDescent="0.15">
      <c r="A85" s="34"/>
      <c r="B85" s="34"/>
      <c r="C85" s="34"/>
      <c r="D85" s="34"/>
      <c r="E85" s="34"/>
      <c r="F85" s="34"/>
      <c r="G85" s="34"/>
      <c r="H85" s="34"/>
    </row>
    <row r="86" spans="1:8" x14ac:dyDescent="0.15">
      <c r="A86" s="34"/>
      <c r="B86" s="34"/>
      <c r="C86" s="34"/>
      <c r="D86" s="34"/>
      <c r="E86" s="34"/>
      <c r="F86" s="34"/>
      <c r="G86" s="34"/>
      <c r="H86" s="34"/>
    </row>
    <row r="87" spans="1:8" x14ac:dyDescent="0.15">
      <c r="A87" s="34"/>
      <c r="B87" s="34"/>
      <c r="C87" s="34"/>
      <c r="D87" s="34"/>
      <c r="E87" s="34"/>
      <c r="F87" s="34"/>
      <c r="G87" s="34"/>
      <c r="H87" s="34"/>
    </row>
    <row r="88" spans="1:8" x14ac:dyDescent="0.15">
      <c r="A88" s="34"/>
      <c r="B88" s="34"/>
      <c r="C88" s="34"/>
      <c r="D88" s="34"/>
      <c r="E88" s="34"/>
      <c r="F88" s="34"/>
      <c r="G88" s="34"/>
      <c r="H88" s="34"/>
    </row>
    <row r="89" spans="1:8" x14ac:dyDescent="0.15">
      <c r="A89" s="34"/>
      <c r="B89" s="34"/>
      <c r="C89" s="34"/>
      <c r="D89" s="34"/>
      <c r="E89" s="34"/>
      <c r="F89" s="34"/>
      <c r="G89" s="34"/>
      <c r="H89" s="34"/>
    </row>
    <row r="90" spans="1:8" x14ac:dyDescent="0.15">
      <c r="A90" s="34"/>
      <c r="B90" s="34"/>
      <c r="C90" s="34"/>
      <c r="D90" s="34"/>
      <c r="E90" s="34"/>
      <c r="F90" s="34"/>
      <c r="G90" s="34"/>
      <c r="H90" s="34"/>
    </row>
    <row r="91" spans="1:8" x14ac:dyDescent="0.15">
      <c r="A91" s="34"/>
      <c r="B91" s="34"/>
      <c r="C91" s="34"/>
      <c r="D91" s="34"/>
      <c r="E91" s="34"/>
      <c r="F91" s="34"/>
      <c r="G91" s="34"/>
      <c r="H91" s="34"/>
    </row>
    <row r="92" spans="1:8" x14ac:dyDescent="0.15">
      <c r="A92" s="34"/>
      <c r="B92" s="34"/>
      <c r="C92" s="34"/>
      <c r="D92" s="34"/>
      <c r="E92" s="34"/>
      <c r="F92" s="34"/>
      <c r="G92" s="34"/>
      <c r="H92" s="34"/>
    </row>
    <row r="93" spans="1:8" x14ac:dyDescent="0.15">
      <c r="A93" s="34"/>
      <c r="B93" s="34"/>
      <c r="C93" s="34"/>
      <c r="D93" s="34"/>
      <c r="E93" s="34"/>
      <c r="F93" s="34"/>
      <c r="G93" s="34"/>
      <c r="H93" s="34"/>
    </row>
    <row r="94" spans="1:8" x14ac:dyDescent="0.15">
      <c r="A94" s="34"/>
      <c r="B94" s="34"/>
      <c r="C94" s="34"/>
      <c r="D94" s="34"/>
      <c r="E94" s="34"/>
      <c r="F94" s="34"/>
      <c r="G94" s="34"/>
      <c r="H94" s="34"/>
    </row>
    <row r="95" spans="1:8" x14ac:dyDescent="0.15">
      <c r="A95" s="34"/>
      <c r="B95" s="34"/>
      <c r="C95" s="34"/>
      <c r="D95" s="34"/>
      <c r="E95" s="34"/>
      <c r="F95" s="34"/>
      <c r="G95" s="34"/>
      <c r="H95" s="34"/>
    </row>
    <row r="96" spans="1:8" x14ac:dyDescent="0.15">
      <c r="A96" s="34"/>
      <c r="B96" s="34"/>
      <c r="C96" s="34"/>
      <c r="D96" s="34"/>
      <c r="E96" s="34"/>
      <c r="F96" s="34"/>
      <c r="G96" s="34"/>
      <c r="H96" s="34"/>
    </row>
    <row r="97" spans="1:8" x14ac:dyDescent="0.15">
      <c r="A97" s="34"/>
      <c r="B97" s="34"/>
      <c r="C97" s="34"/>
      <c r="D97" s="34"/>
      <c r="E97" s="34"/>
      <c r="F97" s="34"/>
      <c r="G97" s="34"/>
      <c r="H97" s="34"/>
    </row>
    <row r="98" spans="1:8" x14ac:dyDescent="0.15">
      <c r="A98" s="34"/>
      <c r="B98" s="34"/>
      <c r="C98" s="34"/>
      <c r="D98" s="34"/>
      <c r="E98" s="34"/>
      <c r="F98" s="34"/>
      <c r="G98" s="34"/>
      <c r="H98" s="34"/>
    </row>
  </sheetData>
  <sheetProtection algorithmName="SHA-512" hashValue="CqmwJw48d+th9JYYyB9v98pZ4nbfYqvBIJKZhvEZ3vbyxTN3U5Od2SV5jeCBy9W6SGgJ5QHMLONW3C6UYYFWNA==" saltValue="1Y11BGpnjJOwBsopLA19jQ==" spinCount="100000" sheet="1" objects="1" scenarios="1"/>
  <phoneticPr fontId="53"/>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１号申込書</vt:lpstr>
      <vt:lpstr>2号江友備品申込み</vt:lpstr>
      <vt:lpstr>領収書・利用許可</vt:lpstr>
      <vt:lpstr>3号-1キャンセル</vt:lpstr>
      <vt:lpstr>還付受領書</vt:lpstr>
      <vt:lpstr>見積書</vt:lpstr>
      <vt:lpstr>請求領収</vt:lpstr>
      <vt:lpstr>索引マスター</vt:lpstr>
      <vt:lpstr>'１号申込書'!Print_Area</vt:lpstr>
      <vt:lpstr>'2号江友備品申込み'!Print_Area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i7-NO1</dc:creator>
  <cp:lastModifiedBy>雅樹 渡部</cp:lastModifiedBy>
  <cp:lastPrinted>2024-04-02T00:54:29Z</cp:lastPrinted>
  <dcterms:created xsi:type="dcterms:W3CDTF">2020-02-10T06:11:00Z</dcterms:created>
  <dcterms:modified xsi:type="dcterms:W3CDTF">2024-04-02T00:55:22Z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